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C:\Users\lucy.herrick\Desktop\"/>
    </mc:Choice>
  </mc:AlternateContent>
  <xr:revisionPtr revIDLastSave="0" documentId="8_{40736C49-BFD2-4E13-B358-3C79E4EFE2D2}" xr6:coauthVersionLast="34" xr6:coauthVersionMax="34" xr10:uidLastSave="{00000000-0000-0000-0000-000000000000}"/>
  <bookViews>
    <workbookView xWindow="0" yWindow="0" windowWidth="23040" windowHeight="9072" tabRatio="892" xr2:uid="{00000000-000D-0000-FFFF-FFFF00000000}"/>
  </bookViews>
  <sheets>
    <sheet name="Index" sheetId="1" r:id="rId1"/>
    <sheet name="Consolidated VEON ltd" sheetId="16" r:id="rId2"/>
    <sheet name="Customers" sheetId="40" r:id="rId3"/>
    <sheet name="EBITDA reconciliation" sheetId="46" r:id="rId4"/>
    <sheet name="Russia" sheetId="17" r:id="rId5"/>
    <sheet name="Pakistan" sheetId="20" r:id="rId6"/>
    <sheet name="Algeria" sheetId="19" r:id="rId7"/>
    <sheet name="Bangladesh" sheetId="21" r:id="rId8"/>
    <sheet name="Ukraine" sheetId="38" r:id="rId9"/>
    <sheet name="Uzbekistan" sheetId="33" r:id="rId10"/>
    <sheet name="Italy" sheetId="18" r:id="rId11"/>
    <sheet name="Laos" sheetId="23" r:id="rId12"/>
  </sheets>
  <externalReferences>
    <externalReference r:id="rId13"/>
    <externalReference r:id="rId14"/>
    <externalReference r:id="rId15"/>
  </externalReferences>
  <definedNames>
    <definedName name="_xlnm._FilterDatabase" localSheetId="7" hidden="1">Bangladesh!#REF!</definedName>
    <definedName name="Def_SV_ConnectionString">[1]Settings!$K$30</definedName>
    <definedName name="Factor">[2]Settings!$K$32</definedName>
    <definedName name="HFM_IC3456">[1]Settings!$K$62</definedName>
    <definedName name="HPL_SV_ConnectionString">[2]Settings!$M$30</definedName>
    <definedName name="HPL_VCA123">[2]Settings!$M$59</definedName>
    <definedName name="jp_gth" localSheetId="6">Algeria!#REF!</definedName>
    <definedName name="Loc_Retrieve_A">[3]Retrieve!$A$1:$AAC$519</definedName>
    <definedName name="_xlnm.Print_Area" localSheetId="6">Algeria!$A$1:$R$34</definedName>
    <definedName name="_xlnm.Print_Area" localSheetId="7">Bangladesh!$A$1:$R$32</definedName>
    <definedName name="_xlnm.Print_Area" localSheetId="1">'Consolidated VEON ltd'!$A$1:$R$34</definedName>
    <definedName name="_xlnm.Print_Area" localSheetId="2">Customers!$A$1:$R$31</definedName>
    <definedName name="_xlnm.Print_Area" localSheetId="3">'EBITDA reconciliation'!$A$1:$AF$52</definedName>
    <definedName name="_xlnm.Print_Area" localSheetId="0">Index!$A$1:$O$28</definedName>
    <definedName name="_xlnm.Print_Area" localSheetId="10">Italy!$A$1:$U$152</definedName>
    <definedName name="_xlnm.Print_Area" localSheetId="11">Laos!$A$1:$R$13</definedName>
    <definedName name="_xlnm.Print_Area" localSheetId="5">Pakistan!$A$1:$R$65</definedName>
    <definedName name="_xlnm.Print_Area" localSheetId="4">Russia!$A$1:$R$61</definedName>
    <definedName name="_xlnm.Print_Area" localSheetId="8">Ukraine!$A$1:$R$52</definedName>
    <definedName name="_xlnm.Print_Area" localSheetId="9">Uzbekistan!$A$1:$R$46</definedName>
    <definedName name="Z_CC40CDA0_FD21_4227_A5E2_A4F59C794A11_.wvu.Cols" localSheetId="10" hidden="1">Italy!#REF!,Italy!#REF!</definedName>
    <definedName name="Z_CC40CDA0_FD21_4227_A5E2_A4F59C794A11_.wvu.PrintArea" localSheetId="10" hidden="1">Italy!$B$2:$B$42</definedName>
    <definedName name="Z_EE268EF7_36CE_481E_9632_9182708E0003_.wvu.Cols" localSheetId="10" hidden="1">Italy!#REF!,Italy!#REF!</definedName>
    <definedName name="Z_EE268EF7_36CE_481E_9632_9182708E0003_.wvu.PrintArea" localSheetId="10" hidden="1">Italy!$B$2:$B$42</definedName>
  </definedNames>
  <calcPr calcId="179017" concurrentCalc="0"/>
  <customWorkbookViews>
    <customWorkbookView name="Songini Stefano - Visualizzazione personale" guid="{CC40CDA0-FD21-4227-A5E2-A4F59C794A11}" mergeInterval="0" personalView="1" maximized="1" xWindow="1" yWindow="1" windowWidth="1280" windowHeight="670" tabRatio="892" activeSheetId="10"/>
    <customWorkbookView name="E Kotyrev - Personal View" guid="{EE268EF7-36CE-481E-9632-9182708E0003}" mergeInterval="0" personalView="1" maximized="1" xWindow="1" yWindow="1" windowWidth="1362" windowHeight="546" tabRatio="892" activeSheetId="1"/>
  </customWorkbookViews>
  <fileRecoveryPr autoRecover="0"/>
</workbook>
</file>

<file path=xl/calcChain.xml><?xml version="1.0" encoding="utf-8"?>
<calcChain xmlns="http://schemas.openxmlformats.org/spreadsheetml/2006/main">
  <c r="N27" i="40" l="1"/>
  <c r="P14" i="16"/>
</calcChain>
</file>

<file path=xl/sharedStrings.xml><?xml version="1.0" encoding="utf-8"?>
<sst xmlns="http://schemas.openxmlformats.org/spreadsheetml/2006/main" count="1295" uniqueCount="208">
  <si>
    <t>Russia</t>
  </si>
  <si>
    <t>CONSOLIDATED</t>
  </si>
  <si>
    <t>MOBILE</t>
  </si>
  <si>
    <t>EBITDA</t>
  </si>
  <si>
    <t>of which :</t>
  </si>
  <si>
    <t>Algeria</t>
  </si>
  <si>
    <t>Index sheet</t>
  </si>
  <si>
    <t>Pakistan</t>
  </si>
  <si>
    <t>Bangladesh</t>
  </si>
  <si>
    <t>Ukraine</t>
  </si>
  <si>
    <t>FIXED-LINE</t>
  </si>
  <si>
    <t>Uzbekistan</t>
  </si>
  <si>
    <t>Italy</t>
  </si>
  <si>
    <t>index page</t>
  </si>
  <si>
    <t>n.a.</t>
  </si>
  <si>
    <t>Churn, annualised rate (%)</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</si>
  <si>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</si>
  <si>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</si>
  <si>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</si>
  <si>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</si>
  <si>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</si>
  <si>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</si>
  <si>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</si>
  <si>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</si>
  <si>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</si>
  <si>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</si>
  <si>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</si>
  <si>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</si>
  <si>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</si>
  <si>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 xml:space="preserve">Total operating revenue </t>
  </si>
  <si>
    <t xml:space="preserve">      FTTB revenue</t>
  </si>
  <si>
    <t>Total operating revenue</t>
  </si>
  <si>
    <t>Broadband revenue</t>
  </si>
  <si>
    <t>ARPU (BDT)</t>
  </si>
  <si>
    <t>ARPU (PKR)</t>
  </si>
  <si>
    <t>Service revenue</t>
  </si>
  <si>
    <t>Capital expenditures (CAPEX)</t>
  </si>
  <si>
    <t>Data Revenue</t>
  </si>
  <si>
    <t>ARPU (USD)</t>
  </si>
  <si>
    <t>RUB</t>
  </si>
  <si>
    <t>EUR</t>
  </si>
  <si>
    <t>UAH</t>
  </si>
  <si>
    <t>DZD</t>
  </si>
  <si>
    <t>PKR</t>
  </si>
  <si>
    <t>BDT</t>
  </si>
  <si>
    <t>KZT</t>
  </si>
  <si>
    <t>AMD</t>
  </si>
  <si>
    <t>EBIT</t>
  </si>
  <si>
    <t>Georgian Lari</t>
  </si>
  <si>
    <t>GEL</t>
  </si>
  <si>
    <t>EBITDA margin (%)</t>
  </si>
  <si>
    <t>ARPU (€)</t>
  </si>
  <si>
    <t>ARPU voice (€)</t>
  </si>
  <si>
    <t>ARPU data (€)</t>
  </si>
  <si>
    <t>MOU (min.)</t>
  </si>
  <si>
    <t>Total traffic (mln. min.)</t>
  </si>
  <si>
    <t>Total fixed-line ARPU (€)</t>
  </si>
  <si>
    <t>Total Traffic (mln. min.)</t>
  </si>
  <si>
    <t>Broadband ARPU (€)</t>
  </si>
  <si>
    <t>MOU (min)</t>
  </si>
  <si>
    <t>Churn 3 months active base (quarterly) (%)</t>
  </si>
  <si>
    <t>Broadband ARPU (USD)</t>
  </si>
  <si>
    <t xml:space="preserve">      FTTB ARPU (USD)</t>
  </si>
  <si>
    <t>Broadband ARPU (RUB)</t>
  </si>
  <si>
    <t xml:space="preserve">      FTTB ARPU (RUB)</t>
  </si>
  <si>
    <t xml:space="preserve">  Broadband ARPU (UAH)</t>
  </si>
  <si>
    <t>CAPEX excluding licenses / revenue</t>
  </si>
  <si>
    <t>CAPEX excluding licenses</t>
  </si>
  <si>
    <t>Customers (mln)</t>
  </si>
  <si>
    <t>Broadband customers (mln)</t>
  </si>
  <si>
    <t xml:space="preserve">      FTTB customers (mln)</t>
  </si>
  <si>
    <t>Total voice customers (mln)</t>
  </si>
  <si>
    <t>Total DIRECT voice customers (mln)</t>
  </si>
  <si>
    <t>Total INDIRECT voice customers (mln)</t>
  </si>
  <si>
    <t>Total Internet customers (mln)</t>
  </si>
  <si>
    <t>Broadband (mln)</t>
  </si>
  <si>
    <t>Dual-play customers (mln)</t>
  </si>
  <si>
    <t>KGS</t>
  </si>
  <si>
    <t>FY14</t>
  </si>
  <si>
    <t>Uzbekistan Som</t>
  </si>
  <si>
    <t>UZS</t>
  </si>
  <si>
    <t>1Q15</t>
  </si>
  <si>
    <t xml:space="preserve">Total operating revenues </t>
  </si>
  <si>
    <t>Service Revenue (Mobile)</t>
  </si>
  <si>
    <t>MOU, min</t>
  </si>
  <si>
    <t>Churn 3 months active base (quarterly), %</t>
  </si>
  <si>
    <t>ARPU (UZS)</t>
  </si>
  <si>
    <t>Laos</t>
  </si>
  <si>
    <t>Profit/(Loss) before tax</t>
  </si>
  <si>
    <t>Net income/(loss)</t>
  </si>
  <si>
    <t>MBOU</t>
  </si>
  <si>
    <t>2Q15</t>
  </si>
  <si>
    <t>*Notes:</t>
  </si>
  <si>
    <t>3Q15</t>
  </si>
  <si>
    <t>Total on combined basis</t>
  </si>
  <si>
    <t>Customers</t>
  </si>
  <si>
    <t>Total without Italy**</t>
  </si>
  <si>
    <t>Consolidated*</t>
  </si>
  <si>
    <t>4Q15</t>
  </si>
  <si>
    <t>FY15</t>
  </si>
  <si>
    <t>n.a</t>
  </si>
  <si>
    <t>*  Previous periods were restated due to alignment with the Group definition.</t>
  </si>
  <si>
    <t>1Q16</t>
  </si>
  <si>
    <t>2Q16</t>
  </si>
  <si>
    <t>3Q16</t>
  </si>
  <si>
    <t>4Q16</t>
  </si>
  <si>
    <t>FY16</t>
  </si>
  <si>
    <t>MOU (min) *</t>
  </si>
  <si>
    <t xml:space="preserve">Fixed line Customers* </t>
  </si>
  <si>
    <t xml:space="preserve">Mobile Customers* </t>
  </si>
  <si>
    <t>Churn 3 months active base (quarterly) (%) *</t>
  </si>
  <si>
    <t>Data customers (mln)</t>
  </si>
  <si>
    <t>* Starting from 1Q15 MOU is reported (not MOU billed) due to alingment with the Group policies.</t>
  </si>
  <si>
    <t>EBITDA Underlying Reconciliation</t>
  </si>
  <si>
    <t>(USD mln)</t>
  </si>
  <si>
    <t xml:space="preserve"> ( LCCY mln)</t>
  </si>
  <si>
    <t>EBITDA Reported</t>
  </si>
  <si>
    <t>Site capitalization</t>
  </si>
  <si>
    <t>PT Costs</t>
  </si>
  <si>
    <t>EBITDA Underlying</t>
  </si>
  <si>
    <t>EBITDA reported</t>
  </si>
  <si>
    <t>A/R and inventory provision</t>
  </si>
  <si>
    <t>SIM re-verification costs</t>
  </si>
  <si>
    <t xml:space="preserve">Reversal of tax provisions </t>
  </si>
  <si>
    <t>Legal provision</t>
  </si>
  <si>
    <t>Return of litigation losses</t>
  </si>
  <si>
    <t>Uzbekistan Provision</t>
  </si>
  <si>
    <t>Other</t>
  </si>
  <si>
    <t>One-offs</t>
  </si>
  <si>
    <t>EBITDA reconciliation</t>
  </si>
  <si>
    <t>SIM tax provision</t>
  </si>
  <si>
    <t>Sim verification</t>
  </si>
  <si>
    <t>4Q16*</t>
  </si>
  <si>
    <t>FY16*</t>
  </si>
  <si>
    <t>1Q17</t>
  </si>
  <si>
    <t>FY17</t>
  </si>
  <si>
    <t>1Q17*</t>
  </si>
  <si>
    <t>1Q16 (pro-forma Warid)</t>
  </si>
  <si>
    <t>2Q16 (pro-forma Warid)</t>
  </si>
  <si>
    <t>2Q17</t>
  </si>
  <si>
    <t xml:space="preserve">1Q15
</t>
  </si>
  <si>
    <t xml:space="preserve">2Q15
</t>
  </si>
  <si>
    <t>4Q15*</t>
  </si>
  <si>
    <t>1Q16*</t>
  </si>
  <si>
    <t>2Q17*</t>
  </si>
  <si>
    <t>Other HQ</t>
  </si>
  <si>
    <t>HQ and other</t>
  </si>
  <si>
    <t>VEON</t>
  </si>
  <si>
    <t>1Q16 Reported</t>
  </si>
  <si>
    <t>2Q16 Reported</t>
  </si>
  <si>
    <r>
      <t xml:space="preserve">(in </t>
    </r>
    <r>
      <rPr>
        <b/>
        <sz val="9"/>
        <rFont val="Arial"/>
        <family val="2"/>
      </rPr>
      <t>USD</t>
    </r>
    <r>
      <rPr>
        <sz val="9"/>
        <rFont val="Arial"/>
        <family val="2"/>
      </rPr>
      <t xml:space="preserve"> millions, unless stated otherwise, unaudited)</t>
    </r>
  </si>
  <si>
    <t>The financial results for Q1 2016 and Q2 2016 are also presented on a pro-forma basis assuming that the results of Warid have been consolidated (including intercompany eliminations)
 within VEON’s results with effect from 1 January 2016, in order to assist with the year on year comparisons.</t>
  </si>
  <si>
    <t>VEON Ltd.</t>
  </si>
  <si>
    <t>(in millions)</t>
  </si>
  <si>
    <t>**ARPU calculations include MFS revenues starting from Q1 2017</t>
  </si>
  <si>
    <t>ARPU (USD) **</t>
  </si>
  <si>
    <t xml:space="preserve">MBOU </t>
  </si>
  <si>
    <t xml:space="preserve">EBITDA margin (%) </t>
  </si>
  <si>
    <t xml:space="preserve">Mobile data customers (mln) </t>
  </si>
  <si>
    <t>Data Revenue (Mobile)</t>
  </si>
  <si>
    <t>ARPU (RUB) **</t>
  </si>
  <si>
    <t xml:space="preserve">EBITDA </t>
  </si>
  <si>
    <r>
      <t xml:space="preserve">(in </t>
    </r>
    <r>
      <rPr>
        <b/>
        <sz val="9"/>
        <rFont val="Arial"/>
        <family val="2"/>
      </rPr>
      <t>RUB</t>
    </r>
    <r>
      <rPr>
        <sz val="9"/>
        <rFont val="Arial"/>
        <family val="2"/>
      </rPr>
      <t xml:space="preserve"> millions, unless stated otherwise, unaudited)</t>
    </r>
  </si>
  <si>
    <r>
      <t xml:space="preserve">(in </t>
    </r>
    <r>
      <rPr>
        <b/>
        <sz val="9"/>
        <rFont val="Arial"/>
        <family val="2"/>
      </rPr>
      <t>PKR</t>
    </r>
    <r>
      <rPr>
        <sz val="9"/>
        <rFont val="Arial"/>
        <family val="2"/>
      </rPr>
      <t xml:space="preserve"> billions, unless stated otherwise, unaudited)</t>
    </r>
  </si>
  <si>
    <t>Mobilink standalone</t>
  </si>
  <si>
    <t>* MOU calculation is aligned with group accounting policy</t>
  </si>
  <si>
    <r>
      <t xml:space="preserve">(in </t>
    </r>
    <r>
      <rPr>
        <b/>
        <sz val="9"/>
        <rFont val="Arial"/>
        <family val="2"/>
      </rPr>
      <t>DZD</t>
    </r>
    <r>
      <rPr>
        <sz val="9"/>
        <rFont val="Arial"/>
        <family val="2"/>
      </rPr>
      <t xml:space="preserve"> billions, unless stated otherwise, unaudited)</t>
    </r>
  </si>
  <si>
    <t xml:space="preserve">MOU (min) </t>
  </si>
  <si>
    <t>ARPU (USD)*</t>
  </si>
  <si>
    <t>ARPU (DZD)*</t>
  </si>
  <si>
    <r>
      <t xml:space="preserve">(in </t>
    </r>
    <r>
      <rPr>
        <b/>
        <sz val="9"/>
        <rFont val="Arial"/>
        <family val="2"/>
      </rPr>
      <t>BDT</t>
    </r>
    <r>
      <rPr>
        <sz val="9"/>
        <rFont val="Arial"/>
        <family val="2"/>
      </rPr>
      <t xml:space="preserve"> billions, unless stated otherwise, unaudited)</t>
    </r>
  </si>
  <si>
    <t>*ARPU calculations include MFS revenues starting from Q1 2017</t>
  </si>
  <si>
    <r>
      <t xml:space="preserve">(in </t>
    </r>
    <r>
      <rPr>
        <b/>
        <sz val="9"/>
        <rFont val="Arial"/>
        <family val="2"/>
      </rPr>
      <t>UAH</t>
    </r>
    <r>
      <rPr>
        <sz val="9"/>
        <rFont val="Arial"/>
        <family val="2"/>
      </rPr>
      <t xml:space="preserve"> millions, unless stated otherwise, unaudited)</t>
    </r>
  </si>
  <si>
    <r>
      <t xml:space="preserve">(in </t>
    </r>
    <r>
      <rPr>
        <b/>
        <sz val="9"/>
        <rFont val="Arial"/>
        <family val="2"/>
      </rPr>
      <t>UZS</t>
    </r>
    <r>
      <rPr>
        <sz val="9"/>
        <rFont val="Arial"/>
        <family val="2"/>
      </rPr>
      <t xml:space="preserve"> billions, unless stated otherwise, unaudited)</t>
    </r>
  </si>
  <si>
    <t>Mobile data customers (mln)*</t>
  </si>
  <si>
    <t xml:space="preserve">Churn 3 months active base (quarterly) (%) </t>
  </si>
  <si>
    <r>
      <t xml:space="preserve">(in </t>
    </r>
    <r>
      <rPr>
        <b/>
        <sz val="9"/>
        <rFont val="Arial"/>
        <family val="2"/>
      </rPr>
      <t>EUR</t>
    </r>
    <r>
      <rPr>
        <sz val="9"/>
        <rFont val="Arial"/>
        <family val="2"/>
      </rPr>
      <t xml:space="preserve"> millions, unless stated otherwise, unaudited)</t>
    </r>
  </si>
  <si>
    <r>
      <t xml:space="preserve">(in </t>
    </r>
    <r>
      <rPr>
        <b/>
        <sz val="9"/>
        <rFont val="Arial"/>
        <family val="2"/>
      </rPr>
      <t xml:space="preserve">USD </t>
    </r>
    <r>
      <rPr>
        <sz val="9"/>
        <rFont val="Arial"/>
        <family val="2"/>
      </rPr>
      <t>millions, unless stated otherwise, unaudited)</t>
    </r>
  </si>
  <si>
    <t>Underlying EBITDA margin (%)</t>
  </si>
  <si>
    <t>Pro-forma Combined entity</t>
  </si>
  <si>
    <t>3Q17</t>
  </si>
  <si>
    <t>Iraqna litigation provision</t>
  </si>
  <si>
    <t>Actual Wind Tre S.p.A.</t>
  </si>
  <si>
    <t>NOTES</t>
  </si>
  <si>
    <t>In Q4 2015 underlying EBITDA excludes approximately restructuring costs of EUR 19 million</t>
  </si>
  <si>
    <t>In Q4 2016 underlying EBITDA excludes approximately EUR 60 million of integration costs</t>
  </si>
  <si>
    <t>In Q1 2017 underlying EBITDA excludes approximately EUR 59 million of integration costs</t>
  </si>
  <si>
    <t>In Q2 2017 underlying EBITDA excludes approxiamtely EUR 81 million of integration costs</t>
  </si>
  <si>
    <t>In Q3 2017 underlying EBITDA excludes approximately EUR 60 million of integration costs</t>
  </si>
  <si>
    <t>Starting from Q2 2017 results, minor changes in accounting policies were adopted and for a proper comparison previous period results were adjusted accordingly</t>
  </si>
  <si>
    <t>VEON Group Reported</t>
  </si>
  <si>
    <t>VEON Group Underlying</t>
  </si>
  <si>
    <t>One- off adjustment to a vendor agreement</t>
  </si>
  <si>
    <t>4Q17</t>
  </si>
  <si>
    <t>FY17*</t>
  </si>
  <si>
    <t>In Q4 2017 underlying EBITDA excludes approximately EUR 66 million of integration costs</t>
  </si>
  <si>
    <t>FY16
Pro-forma Warid</t>
  </si>
  <si>
    <t>ARPU (UAH)*</t>
  </si>
  <si>
    <r>
      <t>Total operating revenue</t>
    </r>
    <r>
      <rPr>
        <vertAlign val="superscript"/>
        <sz val="5.4"/>
        <rFont val="Arial"/>
        <family val="2"/>
      </rPr>
      <t xml:space="preserve"> </t>
    </r>
  </si>
  <si>
    <t xml:space="preserve">Service revenue </t>
  </si>
  <si>
    <t xml:space="preserve">Data customers (mln) </t>
  </si>
  <si>
    <t xml:space="preserve">ARPU (€) </t>
  </si>
  <si>
    <t xml:space="preserve">ARPU voice (€) </t>
  </si>
  <si>
    <t>Underlying EBITDA</t>
  </si>
  <si>
    <t>*The pro-forma "combined data’’ for Q4 2015 and the four quarters of 2016, consists of the sum of the WIND and H3G businesses results, respectively. The Q4 2015 and the four quarters of 2016 data related to H3G were obtained through due diligence performed as part of the merger process. The company has included this “combined data” because it believes that financial information on the Italy joint venture is relevant to its business and results for the financial quarter. Going forward, the company expects to include financial information related to the Italy joint venture in the publication of its financial results. It should be noted that the company owns 50% of the Italy joint venture, while the results above reflect the entire business.</t>
  </si>
  <si>
    <t>Consolidated VEON ltd</t>
  </si>
  <si>
    <t>ARPU (PKR)**</t>
  </si>
  <si>
    <t>**ARPU was adjusted accordingly following Warid consolidation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</si>
</sst>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 #,##0.00_ ;_ * \-#,##0.00_ ;_ * &quot;-&quot;??_ ;_ @_ "/>
    <numFmt numFmtId="165" formatCode="_(* #,##0_);_(* \(#,##0\);_(* &quot;-&quot;_);_(@_)"/>
    <numFmt numFmtId="166" formatCode="_(* #,##0.00_);_(* \(#,##0.00\);_(* &quot;-&quot;??_);_(@_)"/>
    <numFmt numFmtId="167" formatCode="_-* #,##0.00_р_._-;\-* #,##0.00_р_._-;_-* &quot;-&quot;??_р_._-;_-@_-"/>
    <numFmt numFmtId="168" formatCode="0.0%"/>
    <numFmt numFmtId="169" formatCode="#,##0.0"/>
    <numFmt numFmtId="170" formatCode="0.0"/>
    <numFmt numFmtId="171" formatCode="_(* #,##0_);_(* \(#,##0\);_(* &quot;-&quot;??_);_(@_)"/>
    <numFmt numFmtId="172" formatCode="_(* #,##0.0_);_(* \(#,##0.0\);_(* &quot;-&quot;??_);_(@_)"/>
    <numFmt numFmtId="173" formatCode="_(* #,##0.0%_);_(* \(#,##0.0%\);_(* &quot;-&quot;??_);_(@_)"/>
    <numFmt numFmtId="174" formatCode="_(* #,##0.0_);_(* \(#,##0.0\);_(* &quot;-&quot;_);_(@_)"/>
    <numFmt numFmtId="175" formatCode="_ * #,##0.0_ ;_ * \-#,##0.0_ ;_ * &quot;-&quot;?_ ;_ @_ "/>
    <numFmt numFmtId="176" formatCode="_-* #,##0_-;\-* #,##0_-;_-* &quot;-&quot;??_-;_-@_-"/>
    <numFmt numFmtId="177" formatCode="_-* #,##0.00\ _₽_-;\-* #,##0.00\ _₽_-;_-* &quot;-&quot;??\ _₽_-;_-@_-"/>
  </numFmts>
  <fonts count="33">
    <font>
      <sz val="11"/>
      <color theme="1"/>
      <name val="Calibri"/>
      <family val="2"/>
      <scheme val="minor"/>
    </font>
    <font>
      <sz val="10"/>
      <name val="Arial Cyr"/>
      <charset val="204"/>
    </font>
    <font>
      <sz val="10"/>
      <name val="Arial"/>
      <family val="2"/>
    </font>
    <font>
      <u/>
      <sz val="10"/>
      <color indexed="12"/>
      <name val="Arial"/>
      <family val="2"/>
    </font>
    <font>
      <sz val="11"/>
      <color indexed="8"/>
      <name val="Calibri"/>
      <family val="2"/>
    </font>
    <font>
      <sz val="11"/>
      <color theme="1"/>
      <name val="Calibri"/>
      <family val="2"/>
      <scheme val="minor"/>
    </font>
    <font>
      <b/>
      <sz val="8"/>
      <name val="Calibri"/>
      <family val="2"/>
      <scheme val="minor"/>
    </font>
    <font>
      <b/>
      <sz val="8"/>
      <name val="Verdana"/>
      <family val="2"/>
      <charset val="204"/>
    </font>
    <font>
      <b/>
      <sz val="8"/>
      <name val="Verdana"/>
      <family val="2"/>
    </font>
    <font>
      <b/>
      <sz val="8"/>
      <color theme="1"/>
      <name val="Verdana"/>
      <family val="2"/>
      <charset val="204"/>
    </font>
    <font>
      <sz val="8"/>
      <name val="Verdana"/>
      <family val="2"/>
      <charset val="204"/>
    </font>
    <font>
      <sz val="9"/>
      <color theme="1"/>
      <name val="Arial"/>
      <family val="2"/>
      <charset val="204"/>
    </font>
    <font>
      <sz val="10"/>
      <name val="Tahoma"/>
      <family val="2"/>
    </font>
    <font>
      <b/>
      <sz val="16"/>
      <color indexed="9"/>
      <name val="Tahoma"/>
      <family val="2"/>
    </font>
    <font>
      <sz val="11"/>
      <name val="ＭＳ Ｐゴシック"/>
      <family val="3"/>
      <charset val="128"/>
    </font>
    <font>
      <b/>
      <sz val="14"/>
      <color theme="1"/>
      <name val="Tahoma"/>
      <family val="2"/>
    </font>
    <font>
      <b/>
      <sz val="12"/>
      <color theme="0"/>
      <name val="Tahoma"/>
      <family val="2"/>
    </font>
    <font>
      <sz val="10"/>
      <color theme="1"/>
      <name val="Tahoma"/>
      <family val="2"/>
    </font>
    <font>
      <sz val="10"/>
      <color theme="0"/>
      <name val="Tahoma"/>
      <family val="2"/>
    </font>
    <font>
      <b/>
      <sz val="10"/>
      <color theme="0"/>
      <name val="Tahoma"/>
      <family val="2"/>
    </font>
    <font>
      <sz val="9"/>
      <color theme="1"/>
      <name val="Arial"/>
      <family val="2"/>
    </font>
    <font>
      <b/>
      <sz val="9"/>
      <color theme="1"/>
      <name val="Arial"/>
      <family val="2"/>
    </font>
    <font>
      <b/>
      <sz val="9"/>
      <name val="Arial"/>
      <family val="2"/>
    </font>
    <font>
      <sz val="9"/>
      <name val="Arial"/>
      <family val="2"/>
    </font>
    <font>
      <sz val="9"/>
      <color indexed="8"/>
      <name val="Arial"/>
      <family val="2"/>
    </font>
    <font>
      <sz val="9"/>
      <color rgb="FFFF0000"/>
      <name val="Arial"/>
      <family val="2"/>
    </font>
    <font>
      <b/>
      <u/>
      <sz val="9"/>
      <color indexed="12"/>
      <name val="Arial"/>
      <family val="2"/>
    </font>
    <font>
      <u/>
      <sz val="9"/>
      <name val="Arial"/>
      <family val="2"/>
    </font>
    <font>
      <b/>
      <sz val="9"/>
      <color rgb="FFFF0000"/>
      <name val="Arial"/>
      <family val="2"/>
    </font>
    <font>
      <b/>
      <sz val="9"/>
      <color rgb="FF00B050"/>
      <name val="Arial"/>
      <family val="2"/>
    </font>
    <font>
      <vertAlign val="superscript"/>
      <sz val="5.4"/>
      <name val="Arial"/>
      <family val="2"/>
    </font>
    <font>
      <b/>
      <i/>
      <sz val="9"/>
      <color theme="1"/>
      <name val="Arial"/>
      <family val="2"/>
    </font>
    <font>
      <sz val="8"/>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9F"/>
        <bgColor indexed="64"/>
      </patternFill>
    </fill>
    <fill>
      <patternFill patternType="solid">
        <fgColor theme="6"/>
        <bgColor indexed="64"/>
      </patternFill>
    </fill>
    <fill>
      <patternFill patternType="solid">
        <fgColor theme="9" tint="-0.249977111117893"/>
        <bgColor indexed="64"/>
      </patternFill>
    </fill>
    <fill>
      <patternFill patternType="solid">
        <fgColor theme="3"/>
        <bgColor indexed="64"/>
      </patternFill>
    </fill>
    <fill>
      <patternFill patternType="solid">
        <fgColor theme="4"/>
        <bgColor indexed="64"/>
      </patternFill>
    </fill>
    <fill>
      <patternFill patternType="solid">
        <fgColor theme="0" tint="-0.34998626667073579"/>
        <bgColor indexed="64"/>
      </patternFill>
    </fill>
    <fill>
      <patternFill patternType="solid">
        <fgColor theme="0"/>
        <bgColor rgb="FF000000"/>
      </patternFill>
    </fill>
  </fills>
  <borders count="58">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bottom style="thick">
        <color rgb="FFFFC000"/>
      </bottom>
      <diagonal/>
    </border>
    <border>
      <left/>
      <right/>
      <top style="thick">
        <color rgb="FFFFC000"/>
      </top>
      <bottom style="thick">
        <color rgb="FFFFC000"/>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thick">
        <color rgb="FFF0BE32"/>
      </top>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theme="1"/>
      </top>
      <bottom/>
      <diagonal/>
    </border>
    <border>
      <left/>
      <right/>
      <top style="thick">
        <color rgb="FFFFC000"/>
      </top>
      <bottom/>
      <diagonal/>
    </border>
    <border>
      <left style="thin">
        <color indexed="64"/>
      </left>
      <right style="thin">
        <color indexed="64"/>
      </right>
      <top style="thin">
        <color indexed="64"/>
      </top>
      <bottom style="thick">
        <color rgb="FFF0BE32"/>
      </bottom>
      <diagonal/>
    </border>
    <border>
      <left style="thin">
        <color indexed="64"/>
      </left>
      <right/>
      <top style="thin">
        <color indexed="64"/>
      </top>
      <bottom style="thick">
        <color rgb="FFF0BE32"/>
      </bottom>
      <diagonal/>
    </border>
    <border>
      <left style="medium">
        <color rgb="FFF0BE32"/>
      </left>
      <right/>
      <top style="medium">
        <color rgb="FFF0BE32"/>
      </top>
      <bottom/>
      <diagonal/>
    </border>
    <border>
      <left/>
      <right/>
      <top style="medium">
        <color rgb="FFF0BE32"/>
      </top>
      <bottom/>
      <diagonal/>
    </border>
    <border>
      <left style="medium">
        <color rgb="FFF0BE32"/>
      </left>
      <right/>
      <top/>
      <bottom/>
      <diagonal/>
    </border>
    <border>
      <left style="medium">
        <color rgb="FFF0BE32"/>
      </left>
      <right/>
      <top/>
      <bottom style="medium">
        <color rgb="FFF0BE32"/>
      </bottom>
      <diagonal/>
    </border>
    <border>
      <left/>
      <right/>
      <top/>
      <bottom style="medium">
        <color rgb="FFF0BE3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right style="thin">
        <color theme="1"/>
      </right>
      <top/>
      <bottom style="thick">
        <color rgb="FFF0BE32"/>
      </bottom>
      <diagonal/>
    </border>
    <border>
      <left/>
      <right/>
      <top/>
      <bottom style="thin">
        <color indexed="64"/>
      </bottom>
      <diagonal/>
    </border>
    <border>
      <left/>
      <right style="thin">
        <color theme="1"/>
      </right>
      <top style="thick">
        <color rgb="FFF0BE32"/>
      </top>
      <bottom style="medium">
        <color theme="1"/>
      </bottom>
      <diagonal/>
    </border>
    <border>
      <left/>
      <right style="thin">
        <color indexed="64"/>
      </right>
      <top/>
      <bottom style="medium">
        <color rgb="FFFFC000"/>
      </bottom>
      <diagonal/>
    </border>
    <border>
      <left/>
      <right/>
      <top/>
      <bottom style="medium">
        <color rgb="FFFFC000"/>
      </bottom>
      <diagonal/>
    </border>
    <border>
      <left style="thin">
        <color indexed="64"/>
      </left>
      <right/>
      <top/>
      <bottom style="medium">
        <color rgb="FFFFC000"/>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thin">
        <color indexed="64"/>
      </right>
      <top style="medium">
        <color theme="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medium">
        <color theme="1"/>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rgb="FFFFC000"/>
      </bottom>
      <diagonal/>
    </border>
    <border>
      <left/>
      <right/>
      <top/>
      <bottom style="thin">
        <color rgb="FFFFC000"/>
      </bottom>
      <diagonal/>
    </border>
    <border>
      <left/>
      <right style="thin">
        <color indexed="64"/>
      </right>
      <top/>
      <bottom style="thin">
        <color rgb="FFFFC000"/>
      </bottom>
      <diagonal/>
    </border>
    <border>
      <left/>
      <right style="thin">
        <color theme="1"/>
      </right>
      <top/>
      <bottom style="medium">
        <color rgb="FFFFC000"/>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67">
    <xf numFmtId="0" fontId="0" fillId="0" borderId="0"/>
    <xf numFmtId="166" fontId="5"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xf numFmtId="0" fontId="4" fillId="0" borderId="0"/>
    <xf numFmtId="0" fontId="5"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0" fontId="1" fillId="0" borderId="0"/>
    <xf numFmtId="166" fontId="5" fillId="0" borderId="0" applyFont="0" applyFill="0" applyBorder="0" applyAlignment="0" applyProtection="0"/>
    <xf numFmtId="164"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11" fillId="0" borderId="0"/>
    <xf numFmtId="177" fontId="11"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0" fontId="2" fillId="0" borderId="0"/>
    <xf numFmtId="0" fontId="4" fillId="0" borderId="0"/>
    <xf numFmtId="0" fontId="4" fillId="0" borderId="0"/>
    <xf numFmtId="0" fontId="2" fillId="0" borderId="0"/>
    <xf numFmtId="0" fontId="2" fillId="0" borderId="0"/>
    <xf numFmtId="0" fontId="2" fillId="0" borderId="0"/>
    <xf numFmtId="167" fontId="5" fillId="0" borderId="0" applyFont="0" applyFill="0" applyBorder="0" applyAlignment="0" applyProtection="0"/>
    <xf numFmtId="0" fontId="12" fillId="6" borderId="31">
      <alignment vertical="top"/>
      <protection locked="0"/>
    </xf>
    <xf numFmtId="0" fontId="15" fillId="7" borderId="31" applyBorder="0">
      <alignment horizontal="center" vertical="center"/>
    </xf>
    <xf numFmtId="0" fontId="16" fillId="8" borderId="31">
      <alignment horizontal="center" vertical="center"/>
    </xf>
    <xf numFmtId="0" fontId="17" fillId="3" borderId="0" applyBorder="0">
      <alignment vertical="top"/>
    </xf>
    <xf numFmtId="0" fontId="2" fillId="0" borderId="0"/>
    <xf numFmtId="0" fontId="5" fillId="0" borderId="0"/>
    <xf numFmtId="0" fontId="2" fillId="0" borderId="0"/>
    <xf numFmtId="0" fontId="13" fillId="9" borderId="31">
      <alignment horizontal="left" vertical="center" indent="1"/>
    </xf>
    <xf numFmtId="0" fontId="16" fillId="10" borderId="31">
      <alignment vertical="center" wrapText="1"/>
    </xf>
    <xf numFmtId="0" fontId="18" fillId="9" borderId="31">
      <alignment horizontal="center" vertical="center" wrapText="1"/>
    </xf>
    <xf numFmtId="0" fontId="19" fillId="11" borderId="31">
      <alignment vertical="center" wrapText="1"/>
    </xf>
    <xf numFmtId="0" fontId="14" fillId="0" borderId="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cellStyleXfs>
  <cellXfs count="436">
    <xf numFmtId="0" fontId="0" fillId="0" borderId="0" xfId="0"/>
    <xf numFmtId="0" fontId="0" fillId="3" borderId="0" xfId="0" applyFill="1"/>
    <xf numFmtId="0" fontId="6" fillId="3" borderId="0" xfId="5" applyFont="1" applyFill="1" applyBorder="1"/>
    <xf numFmtId="165" fontId="9" fillId="3" borderId="0" xfId="0" applyNumberFormat="1" applyFont="1" applyFill="1" applyBorder="1"/>
    <xf numFmtId="0" fontId="6" fillId="3" borderId="0" xfId="5" applyFont="1" applyFill="1" applyBorder="1"/>
    <xf numFmtId="0" fontId="10" fillId="3" borderId="0" xfId="5" applyFont="1" applyFill="1" applyBorder="1" applyAlignment="1">
      <alignment horizontal="left"/>
    </xf>
    <xf numFmtId="168" fontId="10" fillId="0" borderId="0" xfId="10" applyNumberFormat="1" applyFont="1" applyFill="1" applyBorder="1" applyAlignment="1">
      <alignment horizontal="right" vertical="center"/>
    </xf>
    <xf numFmtId="0" fontId="7" fillId="3" borderId="0" xfId="5" applyFont="1" applyFill="1" applyBorder="1" applyAlignment="1">
      <alignment horizontal="left" indent="2"/>
    </xf>
    <xf numFmtId="174" fontId="10" fillId="3" borderId="0" xfId="5" applyNumberFormat="1" applyFont="1" applyFill="1" applyBorder="1" applyAlignment="1">
      <alignment horizontal="center"/>
    </xf>
    <xf numFmtId="174" fontId="0" fillId="3" borderId="0" xfId="0" applyNumberFormat="1" applyFill="1"/>
    <xf numFmtId="175" fontId="0" fillId="3" borderId="0" xfId="0" applyNumberFormat="1" applyFill="1"/>
    <xf numFmtId="165" fontId="7" fillId="3" borderId="0" xfId="5" applyNumberFormat="1" applyFont="1" applyFill="1" applyBorder="1" applyAlignment="1">
      <alignment horizontal="center" vertical="center"/>
    </xf>
    <xf numFmtId="174" fontId="8" fillId="3" borderId="0" xfId="5" applyNumberFormat="1" applyFont="1" applyFill="1" applyBorder="1" applyAlignment="1">
      <alignment horizontal="center" vertical="center"/>
    </xf>
    <xf numFmtId="168" fontId="10" fillId="0" borderId="0" xfId="5" applyNumberFormat="1" applyFont="1" applyFill="1" applyBorder="1" applyAlignment="1">
      <alignment horizontal="right" vertical="center"/>
    </xf>
    <xf numFmtId="9" fontId="10" fillId="0" borderId="0" xfId="10" applyFont="1" applyFill="1" applyBorder="1" applyAlignment="1">
      <alignment horizontal="right" vertical="center"/>
    </xf>
    <xf numFmtId="165" fontId="20" fillId="0" borderId="0" xfId="0" applyNumberFormat="1" applyFont="1" applyFill="1"/>
    <xf numFmtId="165" fontId="22" fillId="3" borderId="0" xfId="3" applyNumberFormat="1" applyFont="1" applyFill="1" applyBorder="1" applyAlignment="1">
      <alignment horizontal="center" vertical="top" wrapText="1"/>
    </xf>
    <xf numFmtId="165" fontId="22" fillId="3" borderId="9" xfId="3" applyNumberFormat="1" applyFont="1" applyFill="1" applyBorder="1" applyAlignment="1">
      <alignment horizontal="center" vertical="top" wrapText="1"/>
    </xf>
    <xf numFmtId="165" fontId="23" fillId="3" borderId="0" xfId="5" applyNumberFormat="1" applyFont="1" applyFill="1" applyBorder="1" applyAlignment="1">
      <alignment horizontal="center"/>
    </xf>
    <xf numFmtId="165" fontId="23" fillId="3" borderId="9" xfId="5" applyNumberFormat="1" applyFont="1" applyFill="1" applyBorder="1" applyAlignment="1">
      <alignment horizontal="center"/>
    </xf>
    <xf numFmtId="165" fontId="23" fillId="0" borderId="0" xfId="5" applyNumberFormat="1" applyFont="1" applyFill="1" applyBorder="1" applyAlignment="1">
      <alignment horizontal="center"/>
    </xf>
    <xf numFmtId="165" fontId="23" fillId="0" borderId="9" xfId="5" applyNumberFormat="1" applyFont="1" applyFill="1" applyBorder="1" applyAlignment="1">
      <alignment horizontal="center"/>
    </xf>
    <xf numFmtId="41" fontId="23" fillId="3" borderId="0" xfId="10" applyNumberFormat="1" applyFont="1" applyFill="1" applyBorder="1" applyAlignment="1">
      <alignment horizontal="right" vertical="center"/>
    </xf>
    <xf numFmtId="171" fontId="23" fillId="3" borderId="2" xfId="42" applyNumberFormat="1" applyFont="1" applyFill="1" applyBorder="1" applyAlignment="1">
      <alignment horizontal="right" vertical="center"/>
    </xf>
    <xf numFmtId="171" fontId="23" fillId="3" borderId="33" xfId="47" applyNumberFormat="1" applyFont="1" applyFill="1" applyBorder="1" applyAlignment="1">
      <alignment horizontal="right" vertical="center"/>
    </xf>
    <xf numFmtId="165" fontId="23" fillId="3" borderId="0" xfId="5" applyNumberFormat="1" applyFont="1" applyFill="1"/>
    <xf numFmtId="165" fontId="23" fillId="0" borderId="0" xfId="3" applyNumberFormat="1" applyFont="1" applyFill="1" applyBorder="1" applyAlignment="1">
      <alignment horizontal="right" vertical="center" wrapText="1"/>
    </xf>
    <xf numFmtId="171" fontId="23" fillId="0" borderId="37" xfId="1" applyNumberFormat="1" applyFont="1" applyFill="1" applyBorder="1" applyAlignment="1">
      <alignment horizontal="right" vertical="center"/>
    </xf>
    <xf numFmtId="171" fontId="23" fillId="0" borderId="36" xfId="1" applyNumberFormat="1" applyFont="1" applyFill="1" applyBorder="1" applyAlignment="1">
      <alignment horizontal="right" vertical="center"/>
    </xf>
    <xf numFmtId="165" fontId="23" fillId="0" borderId="37" xfId="5" applyNumberFormat="1" applyFont="1" applyFill="1" applyBorder="1" applyAlignment="1">
      <alignment horizontal="right" vertical="center"/>
    </xf>
    <xf numFmtId="165" fontId="23" fillId="0" borderId="4" xfId="5" applyNumberFormat="1" applyFont="1" applyFill="1" applyBorder="1" applyAlignment="1">
      <alignment horizontal="right" vertical="center"/>
    </xf>
    <xf numFmtId="171" fontId="23" fillId="0" borderId="4" xfId="1" applyNumberFormat="1" applyFont="1" applyFill="1" applyBorder="1" applyAlignment="1">
      <alignment horizontal="right" vertical="center"/>
    </xf>
    <xf numFmtId="171" fontId="23" fillId="0" borderId="14" xfId="1" applyNumberFormat="1" applyFont="1" applyFill="1" applyBorder="1" applyAlignment="1">
      <alignment horizontal="right" vertical="center"/>
    </xf>
    <xf numFmtId="165" fontId="23" fillId="0" borderId="14" xfId="5" applyNumberFormat="1" applyFont="1" applyFill="1" applyBorder="1" applyAlignment="1">
      <alignment horizontal="right" vertical="center"/>
    </xf>
    <xf numFmtId="165" fontId="23" fillId="0" borderId="36" xfId="5" applyNumberFormat="1" applyFont="1" applyFill="1" applyBorder="1" applyAlignment="1">
      <alignment horizontal="right" vertical="center"/>
    </xf>
    <xf numFmtId="0" fontId="0" fillId="3" borderId="0" xfId="0" applyFill="1"/>
    <xf numFmtId="165" fontId="9" fillId="3" borderId="0" xfId="0" applyNumberFormat="1" applyFont="1" applyFill="1" applyBorder="1"/>
    <xf numFmtId="174" fontId="0" fillId="3" borderId="0" xfId="0" applyNumberFormat="1" applyFill="1"/>
    <xf numFmtId="175" fontId="0" fillId="3" borderId="0" xfId="0" applyNumberFormat="1" applyFill="1"/>
    <xf numFmtId="0" fontId="0" fillId="3" borderId="0" xfId="0" applyFill="1"/>
    <xf numFmtId="0" fontId="20" fillId="0" borderId="0" xfId="0" applyFont="1" applyFill="1"/>
    <xf numFmtId="0" fontId="20" fillId="3" borderId="0" xfId="0" applyFont="1" applyFill="1"/>
    <xf numFmtId="0" fontId="26" fillId="3" borderId="0" xfId="4" applyFont="1" applyFill="1" applyBorder="1" applyAlignment="1" applyProtection="1"/>
    <xf numFmtId="0" fontId="23" fillId="3" borderId="2" xfId="0" applyFont="1" applyFill="1" applyBorder="1" applyAlignment="1">
      <alignment horizontal="left"/>
    </xf>
    <xf numFmtId="0" fontId="22" fillId="3" borderId="0" xfId="5" applyFont="1" applyFill="1" applyBorder="1"/>
    <xf numFmtId="0" fontId="21" fillId="3" borderId="3" xfId="0" applyFont="1" applyFill="1" applyBorder="1" applyAlignment="1">
      <alignment horizontal="right" vertical="center" wrapText="1"/>
    </xf>
    <xf numFmtId="0" fontId="22" fillId="3" borderId="6" xfId="5" applyFont="1" applyFill="1" applyBorder="1"/>
    <xf numFmtId="168" fontId="22" fillId="3" borderId="0" xfId="11" applyNumberFormat="1" applyFont="1" applyFill="1" applyBorder="1" applyAlignment="1">
      <alignment horizontal="right"/>
    </xf>
    <xf numFmtId="168" fontId="22" fillId="3" borderId="9" xfId="11" applyNumberFormat="1" applyFont="1" applyFill="1" applyBorder="1" applyAlignment="1">
      <alignment horizontal="right"/>
    </xf>
    <xf numFmtId="168" fontId="22" fillId="3" borderId="6" xfId="11" applyNumberFormat="1" applyFont="1" applyFill="1" applyBorder="1" applyAlignment="1">
      <alignment horizontal="right"/>
    </xf>
    <xf numFmtId="0" fontId="23" fillId="3" borderId="6" xfId="5" applyFont="1" applyFill="1" applyBorder="1"/>
    <xf numFmtId="0" fontId="23" fillId="3" borderId="38" xfId="5" applyFont="1" applyFill="1" applyBorder="1"/>
    <xf numFmtId="0" fontId="27" fillId="3" borderId="0" xfId="5" applyFont="1" applyFill="1" applyBorder="1"/>
    <xf numFmtId="0" fontId="23" fillId="3" borderId="0" xfId="5" applyFont="1" applyFill="1" applyBorder="1" applyAlignment="1">
      <alignment wrapText="1"/>
    </xf>
    <xf numFmtId="41" fontId="23" fillId="3" borderId="0" xfId="5" applyNumberFormat="1" applyFont="1" applyFill="1" applyBorder="1" applyAlignment="1">
      <alignment wrapText="1"/>
    </xf>
    <xf numFmtId="0" fontId="23" fillId="3" borderId="0" xfId="5" applyFont="1" applyFill="1" applyBorder="1"/>
    <xf numFmtId="0" fontId="22" fillId="4" borderId="15" xfId="0" applyFont="1" applyFill="1" applyBorder="1" applyAlignment="1">
      <alignment horizontal="left" vertical="center" wrapText="1"/>
    </xf>
    <xf numFmtId="165" fontId="22" fillId="3" borderId="6" xfId="3" applyNumberFormat="1" applyFont="1" applyFill="1" applyBorder="1" applyAlignment="1">
      <alignment horizontal="center" vertical="top" wrapText="1"/>
    </xf>
    <xf numFmtId="165" fontId="23" fillId="3" borderId="6" xfId="5" applyNumberFormat="1" applyFont="1" applyFill="1" applyBorder="1" applyAlignment="1">
      <alignment horizontal="center"/>
    </xf>
    <xf numFmtId="165" fontId="23" fillId="0" borderId="6" xfId="5" applyNumberFormat="1" applyFont="1" applyFill="1" applyBorder="1" applyAlignment="1">
      <alignment horizontal="center"/>
    </xf>
    <xf numFmtId="168" fontId="23" fillId="3" borderId="0" xfId="3" applyNumberFormat="1" applyFont="1" applyFill="1" applyBorder="1" applyAlignment="1">
      <alignment horizontal="center" vertical="top" wrapText="1"/>
    </xf>
    <xf numFmtId="165" fontId="23" fillId="0" borderId="0" xfId="5" applyNumberFormat="1" applyFont="1" applyFill="1" applyBorder="1" applyAlignment="1">
      <alignment horizontal="center" vertical="center"/>
    </xf>
    <xf numFmtId="0" fontId="23" fillId="2" borderId="0" xfId="5" applyFont="1" applyFill="1" applyBorder="1" applyAlignment="1">
      <alignment vertical="center" wrapText="1"/>
    </xf>
    <xf numFmtId="0" fontId="23" fillId="3" borderId="51" xfId="5" applyFont="1" applyFill="1" applyBorder="1"/>
    <xf numFmtId="9" fontId="23" fillId="3" borderId="52" xfId="10" applyFont="1" applyFill="1" applyBorder="1" applyAlignment="1">
      <alignment horizontal="right" vertical="center"/>
    </xf>
    <xf numFmtId="9" fontId="23" fillId="3" borderId="53" xfId="10" applyFont="1" applyFill="1" applyBorder="1" applyAlignment="1">
      <alignment horizontal="right" vertical="center"/>
    </xf>
    <xf numFmtId="0" fontId="23" fillId="0" borderId="0" xfId="5" applyFont="1" applyFill="1" applyBorder="1" applyAlignment="1">
      <alignment horizontal="left" indent="2"/>
    </xf>
    <xf numFmtId="0" fontId="23" fillId="0" borderId="0" xfId="5" applyFont="1" applyFill="1" applyBorder="1" applyAlignment="1">
      <alignment horizontal="left" wrapText="1"/>
    </xf>
    <xf numFmtId="0" fontId="22" fillId="3" borderId="15" xfId="0" applyFont="1" applyFill="1" applyBorder="1" applyAlignment="1">
      <alignment horizontal="left" vertical="center" wrapText="1"/>
    </xf>
    <xf numFmtId="0" fontId="21" fillId="3" borderId="3" xfId="0" applyFont="1" applyFill="1" applyBorder="1" applyAlignment="1">
      <alignment horizontal="right" vertical="center"/>
    </xf>
    <xf numFmtId="0" fontId="21" fillId="3" borderId="0" xfId="0" applyFont="1" applyFill="1" applyBorder="1" applyAlignment="1">
      <alignment horizontal="center" vertical="center"/>
    </xf>
    <xf numFmtId="168" fontId="23" fillId="3" borderId="37" xfId="3" applyNumberFormat="1" applyFont="1" applyFill="1" applyBorder="1" applyAlignment="1">
      <alignment horizontal="right" vertical="top" wrapText="1"/>
    </xf>
    <xf numFmtId="0" fontId="21" fillId="3" borderId="35" xfId="0" applyFont="1" applyFill="1" applyBorder="1" applyAlignment="1">
      <alignment horizontal="right" vertical="center"/>
    </xf>
    <xf numFmtId="165" fontId="22" fillId="3" borderId="32" xfId="3" applyNumberFormat="1" applyFont="1" applyFill="1" applyBorder="1" applyAlignment="1">
      <alignment horizontal="center" vertical="top" wrapText="1"/>
    </xf>
    <xf numFmtId="168" fontId="22" fillId="3" borderId="32" xfId="11" applyNumberFormat="1" applyFont="1" applyFill="1" applyBorder="1" applyAlignment="1">
      <alignment horizontal="right"/>
    </xf>
    <xf numFmtId="165" fontId="23" fillId="3" borderId="32" xfId="5" applyNumberFormat="1" applyFont="1" applyFill="1" applyBorder="1" applyAlignment="1">
      <alignment horizontal="center"/>
    </xf>
    <xf numFmtId="165" fontId="23" fillId="0" borderId="32" xfId="5" applyNumberFormat="1" applyFont="1" applyFill="1" applyBorder="1" applyAlignment="1">
      <alignment horizontal="center"/>
    </xf>
    <xf numFmtId="0" fontId="21" fillId="3" borderId="13" xfId="0" applyFont="1" applyFill="1" applyBorder="1" applyAlignment="1">
      <alignment horizontal="right" vertical="center"/>
    </xf>
    <xf numFmtId="0" fontId="29" fillId="3" borderId="0" xfId="0" applyFont="1" applyFill="1"/>
    <xf numFmtId="0" fontId="22" fillId="0" borderId="0" xfId="5" applyFont="1" applyFill="1" applyBorder="1"/>
    <xf numFmtId="0" fontId="20" fillId="0" borderId="0" xfId="0" applyFont="1" applyFill="1"/>
    <xf numFmtId="0" fontId="20" fillId="3" borderId="0" xfId="0" applyFont="1" applyFill="1"/>
    <xf numFmtId="0" fontId="26" fillId="3" borderId="0" xfId="4" applyFont="1" applyFill="1" applyBorder="1" applyAlignment="1" applyProtection="1"/>
    <xf numFmtId="0" fontId="23" fillId="3" borderId="2" xfId="0" applyFont="1" applyFill="1" applyBorder="1" applyAlignment="1">
      <alignment horizontal="left"/>
    </xf>
    <xf numFmtId="0" fontId="21" fillId="3" borderId="15" xfId="0" applyFont="1" applyFill="1" applyBorder="1" applyAlignment="1">
      <alignment horizontal="left" indent="1"/>
    </xf>
    <xf numFmtId="0" fontId="21" fillId="3" borderId="3" xfId="0" applyFont="1" applyFill="1" applyBorder="1" applyAlignment="1">
      <alignment horizontal="right"/>
    </xf>
    <xf numFmtId="0" fontId="21" fillId="3" borderId="19" xfId="0" applyFont="1" applyFill="1" applyBorder="1" applyAlignment="1">
      <alignment horizontal="right"/>
    </xf>
    <xf numFmtId="0" fontId="21" fillId="3" borderId="8" xfId="0" applyFont="1" applyFill="1" applyBorder="1" applyAlignment="1">
      <alignment horizontal="right"/>
    </xf>
    <xf numFmtId="0" fontId="23" fillId="3" borderId="6" xfId="5" applyFont="1" applyFill="1" applyBorder="1" applyAlignment="1">
      <alignment horizontal="left" indent="2"/>
    </xf>
    <xf numFmtId="174" fontId="23" fillId="3" borderId="0" xfId="5" applyNumberFormat="1" applyFont="1" applyFill="1" applyBorder="1" applyAlignment="1">
      <alignment horizontal="center" vertical="center"/>
    </xf>
    <xf numFmtId="174" fontId="23" fillId="3" borderId="18" xfId="5" applyNumberFormat="1" applyFont="1" applyFill="1" applyBorder="1" applyAlignment="1">
      <alignment horizontal="center" vertical="center"/>
    </xf>
    <xf numFmtId="174" fontId="23" fillId="3" borderId="20" xfId="5" applyNumberFormat="1" applyFont="1" applyFill="1" applyBorder="1" applyAlignment="1">
      <alignment horizontal="center" vertical="center"/>
    </xf>
    <xf numFmtId="174" fontId="23" fillId="3" borderId="20" xfId="5" applyNumberFormat="1" applyFont="1" applyFill="1" applyBorder="1" applyAlignment="1">
      <alignment horizontal="center"/>
    </xf>
    <xf numFmtId="174" fontId="23" fillId="3" borderId="0" xfId="5" applyNumberFormat="1" applyFont="1" applyFill="1" applyBorder="1" applyAlignment="1">
      <alignment horizontal="center"/>
    </xf>
    <xf numFmtId="174" fontId="23" fillId="3" borderId="9" xfId="5" applyNumberFormat="1" applyFont="1" applyFill="1" applyBorder="1" applyAlignment="1">
      <alignment horizontal="center"/>
    </xf>
    <xf numFmtId="0" fontId="22" fillId="3" borderId="6" xfId="5" applyFont="1" applyFill="1" applyBorder="1" applyAlignment="1">
      <alignment horizontal="left" indent="1"/>
    </xf>
    <xf numFmtId="174" fontId="22" fillId="3" borderId="0" xfId="5" applyNumberFormat="1" applyFont="1" applyFill="1" applyBorder="1" applyAlignment="1">
      <alignment horizontal="center" vertical="center"/>
    </xf>
    <xf numFmtId="174" fontId="22" fillId="3" borderId="9" xfId="5" applyNumberFormat="1" applyFont="1" applyFill="1" applyBorder="1" applyAlignment="1">
      <alignment horizontal="center" vertical="center"/>
    </xf>
    <xf numFmtId="0" fontId="22" fillId="3" borderId="16" xfId="5" applyFont="1" applyFill="1" applyBorder="1" applyAlignment="1">
      <alignment horizontal="left" indent="1"/>
    </xf>
    <xf numFmtId="174" fontId="21" fillId="3" borderId="4" xfId="0" applyNumberFormat="1" applyFont="1" applyFill="1" applyBorder="1"/>
    <xf numFmtId="174" fontId="22" fillId="3" borderId="2" xfId="5" applyNumberFormat="1" applyFont="1" applyFill="1" applyBorder="1" applyAlignment="1">
      <alignment horizontal="center" vertical="center"/>
    </xf>
    <xf numFmtId="174" fontId="22" fillId="3" borderId="10" xfId="5" applyNumberFormat="1" applyFont="1" applyFill="1" applyBorder="1" applyAlignment="1">
      <alignment horizontal="center" vertical="center"/>
    </xf>
    <xf numFmtId="0" fontId="22" fillId="3" borderId="0" xfId="5" applyFont="1" applyFill="1" applyBorder="1" applyAlignment="1">
      <alignment horizontal="left" indent="2"/>
    </xf>
    <xf numFmtId="0" fontId="22" fillId="3" borderId="0" xfId="5" applyFont="1" applyFill="1" applyBorder="1"/>
    <xf numFmtId="0" fontId="23" fillId="3" borderId="6" xfId="5" applyFont="1" applyFill="1" applyBorder="1"/>
    <xf numFmtId="0" fontId="23" fillId="3" borderId="0" xfId="5" applyFont="1" applyFill="1" applyBorder="1" applyAlignment="1">
      <alignment horizontal="left"/>
    </xf>
    <xf numFmtId="0" fontId="23" fillId="3" borderId="0" xfId="5" applyFont="1" applyFill="1"/>
    <xf numFmtId="0" fontId="20" fillId="3" borderId="0" xfId="0" applyFont="1" applyFill="1" applyBorder="1"/>
    <xf numFmtId="0" fontId="21" fillId="0" borderId="13" xfId="0" applyFont="1" applyFill="1" applyBorder="1" applyAlignment="1">
      <alignment horizontal="right"/>
    </xf>
    <xf numFmtId="0" fontId="23" fillId="0" borderId="0" xfId="5" applyFont="1"/>
    <xf numFmtId="0" fontId="23" fillId="0" borderId="6" xfId="5" applyFont="1" applyFill="1" applyBorder="1"/>
    <xf numFmtId="3" fontId="23" fillId="0" borderId="0" xfId="5" applyNumberFormat="1" applyFont="1" applyFill="1"/>
    <xf numFmtId="0" fontId="23" fillId="0" borderId="0" xfId="5" applyFont="1" applyFill="1"/>
    <xf numFmtId="168" fontId="23" fillId="0" borderId="0" xfId="10" applyNumberFormat="1" applyFont="1" applyFill="1" applyBorder="1" applyAlignment="1">
      <alignment horizontal="right" vertical="center"/>
    </xf>
    <xf numFmtId="9" fontId="23" fillId="0" borderId="9" xfId="10" applyFont="1" applyFill="1" applyBorder="1" applyAlignment="1">
      <alignment horizontal="right" vertical="center"/>
    </xf>
    <xf numFmtId="0" fontId="23" fillId="0" borderId="6" xfId="5" applyFont="1" applyFill="1" applyBorder="1" applyAlignment="1">
      <alignment wrapText="1"/>
    </xf>
    <xf numFmtId="0" fontId="23" fillId="0" borderId="9" xfId="5" applyFont="1" applyFill="1" applyBorder="1" applyAlignment="1">
      <alignment horizontal="right" vertical="center"/>
    </xf>
    <xf numFmtId="3" fontId="23" fillId="0" borderId="21" xfId="5" applyNumberFormat="1" applyFont="1" applyFill="1" applyBorder="1" applyAlignment="1">
      <alignment horizontal="right" vertical="center"/>
    </xf>
    <xf numFmtId="0" fontId="23" fillId="0" borderId="7" xfId="5" applyFont="1" applyFill="1" applyBorder="1"/>
    <xf numFmtId="169" fontId="23" fillId="0" borderId="2" xfId="5" applyNumberFormat="1" applyFont="1" applyFill="1" applyBorder="1" applyAlignment="1">
      <alignment horizontal="right" vertical="center"/>
    </xf>
    <xf numFmtId="0" fontId="23" fillId="3" borderId="0" xfId="5" applyFont="1" applyFill="1" applyBorder="1"/>
    <xf numFmtId="168" fontId="20" fillId="3" borderId="0" xfId="10" applyNumberFormat="1" applyFont="1" applyFill="1" applyBorder="1" applyAlignment="1">
      <alignment horizontal="center"/>
    </xf>
    <xf numFmtId="3" fontId="23" fillId="3" borderId="9" xfId="5" applyNumberFormat="1" applyFont="1" applyFill="1" applyBorder="1" applyAlignment="1">
      <alignment horizontal="right" vertical="center"/>
    </xf>
    <xf numFmtId="3" fontId="23" fillId="0" borderId="2" xfId="5" applyNumberFormat="1" applyFont="1" applyFill="1" applyBorder="1" applyAlignment="1">
      <alignment horizontal="right" vertical="center"/>
    </xf>
    <xf numFmtId="3" fontId="23" fillId="3" borderId="0" xfId="5" applyNumberFormat="1" applyFont="1" applyFill="1"/>
    <xf numFmtId="0" fontId="22" fillId="0" borderId="0" xfId="0" applyFont="1" applyFill="1"/>
    <xf numFmtId="0" fontId="23" fillId="0" borderId="0" xfId="9" applyFont="1" applyBorder="1"/>
    <xf numFmtId="0" fontId="28" fillId="0" borderId="0" xfId="0" applyFont="1" applyFill="1" applyAlignment="1">
      <alignment wrapText="1"/>
    </xf>
    <xf numFmtId="49" fontId="23" fillId="0" borderId="0" xfId="9" applyNumberFormat="1" applyFont="1" applyBorder="1" applyAlignment="1">
      <alignment vertical="top" readingOrder="1"/>
    </xf>
    <xf numFmtId="0" fontId="23" fillId="3" borderId="0" xfId="0" applyFont="1" applyFill="1"/>
    <xf numFmtId="0" fontId="23" fillId="3" borderId="0" xfId="0" applyFont="1" applyFill="1" applyBorder="1"/>
    <xf numFmtId="0" fontId="22" fillId="2" borderId="5" xfId="0" applyFont="1" applyFill="1" applyBorder="1" applyAlignment="1">
      <alignment horizontal="center" vertical="center"/>
    </xf>
    <xf numFmtId="0" fontId="22" fillId="3" borderId="0" xfId="0" applyFont="1" applyFill="1" applyBorder="1" applyAlignment="1">
      <alignment horizontal="center" vertical="center"/>
    </xf>
    <xf numFmtId="0" fontId="20" fillId="0" borderId="0" xfId="0" applyFont="1" applyBorder="1"/>
    <xf numFmtId="168" fontId="20" fillId="3" borderId="0" xfId="10" applyNumberFormat="1" applyFont="1" applyFill="1" applyBorder="1"/>
    <xf numFmtId="3" fontId="20" fillId="0" borderId="0" xfId="5" applyNumberFormat="1" applyFont="1" applyFill="1" applyBorder="1" applyAlignment="1">
      <alignment horizontal="right" vertical="center"/>
    </xf>
    <xf numFmtId="0" fontId="23" fillId="0" borderId="38" xfId="5" applyFont="1" applyFill="1" applyBorder="1"/>
    <xf numFmtId="168" fontId="23" fillId="0" borderId="37" xfId="5" applyNumberFormat="1" applyFont="1" applyFill="1" applyBorder="1" applyAlignment="1">
      <alignment horizontal="right" vertical="center"/>
    </xf>
    <xf numFmtId="3" fontId="20" fillId="3" borderId="0" xfId="0" applyNumberFormat="1" applyFont="1" applyFill="1" applyBorder="1"/>
    <xf numFmtId="0" fontId="23" fillId="0" borderId="16" xfId="5" applyFont="1" applyFill="1" applyBorder="1"/>
    <xf numFmtId="168" fontId="23" fillId="0" borderId="4" xfId="5" applyNumberFormat="1" applyFont="1" applyFill="1" applyBorder="1" applyAlignment="1">
      <alignment horizontal="right" vertical="center"/>
    </xf>
    <xf numFmtId="0" fontId="23" fillId="3" borderId="23" xfId="5" applyFont="1" applyFill="1" applyBorder="1" applyAlignment="1">
      <alignment horizontal="left"/>
    </xf>
    <xf numFmtId="168" fontId="20" fillId="3" borderId="0" xfId="0" applyNumberFormat="1" applyFont="1" applyFill="1" applyBorder="1"/>
    <xf numFmtId="0" fontId="22" fillId="4" borderId="0" xfId="5" applyFont="1" applyFill="1" applyBorder="1" applyAlignment="1">
      <alignment horizontal="left"/>
    </xf>
    <xf numFmtId="9" fontId="23" fillId="3" borderId="0" xfId="10" applyFont="1" applyFill="1" applyBorder="1"/>
    <xf numFmtId="3" fontId="23" fillId="0" borderId="18" xfId="5" applyNumberFormat="1" applyFont="1" applyFill="1" applyBorder="1" applyAlignment="1">
      <alignment horizontal="right" vertical="center"/>
    </xf>
    <xf numFmtId="3" fontId="23" fillId="0" borderId="22" xfId="5" applyNumberFormat="1" applyFont="1" applyFill="1" applyBorder="1" applyAlignment="1">
      <alignment horizontal="right" vertical="center"/>
    </xf>
    <xf numFmtId="168" fontId="23" fillId="0" borderId="36" xfId="5" applyNumberFormat="1" applyFont="1" applyFill="1" applyBorder="1" applyAlignment="1">
      <alignment horizontal="right" vertical="center"/>
    </xf>
    <xf numFmtId="3" fontId="23" fillId="3" borderId="0" xfId="0" applyNumberFormat="1" applyFont="1" applyFill="1" applyBorder="1"/>
    <xf numFmtId="168" fontId="23" fillId="3" borderId="0" xfId="10" applyNumberFormat="1" applyFont="1" applyFill="1"/>
    <xf numFmtId="168" fontId="23" fillId="3" borderId="0" xfId="10" applyNumberFormat="1" applyFont="1" applyFill="1" applyBorder="1"/>
    <xf numFmtId="169" fontId="23" fillId="0" borderId="18" xfId="5" applyNumberFormat="1" applyFont="1" applyFill="1" applyBorder="1" applyAlignment="1">
      <alignment horizontal="right" vertical="center"/>
    </xf>
    <xf numFmtId="174" fontId="23" fillId="0" borderId="0" xfId="5" applyNumberFormat="1" applyFont="1" applyFill="1" applyBorder="1" applyAlignment="1">
      <alignment horizontal="right" vertical="center"/>
    </xf>
    <xf numFmtId="168" fontId="23" fillId="0" borderId="14" xfId="5" applyNumberFormat="1" applyFont="1" applyFill="1" applyBorder="1" applyAlignment="1">
      <alignment horizontal="right" vertical="center"/>
    </xf>
    <xf numFmtId="3" fontId="23" fillId="0" borderId="37" xfId="5" applyNumberFormat="1" applyFont="1" applyFill="1" applyBorder="1" applyAlignment="1">
      <alignment horizontal="right" vertical="center"/>
    </xf>
    <xf numFmtId="4" fontId="23" fillId="0" borderId="0" xfId="5" applyNumberFormat="1" applyFont="1" applyFill="1" applyBorder="1" applyAlignment="1">
      <alignment horizontal="right" vertical="center"/>
    </xf>
    <xf numFmtId="3" fontId="23" fillId="0" borderId="4" xfId="5" applyNumberFormat="1" applyFont="1" applyFill="1" applyBorder="1" applyAlignment="1">
      <alignment horizontal="right" vertical="center"/>
    </xf>
    <xf numFmtId="3" fontId="23" fillId="0" borderId="14" xfId="5" applyNumberFormat="1" applyFont="1" applyFill="1" applyBorder="1" applyAlignment="1">
      <alignment horizontal="right" vertical="center"/>
    </xf>
    <xf numFmtId="9" fontId="23" fillId="0" borderId="0" xfId="10" applyFont="1" applyBorder="1"/>
    <xf numFmtId="169" fontId="23" fillId="0" borderId="6" xfId="5" applyNumberFormat="1" applyFont="1" applyFill="1" applyBorder="1" applyAlignment="1">
      <alignment horizontal="left" vertical="center"/>
    </xf>
    <xf numFmtId="169" fontId="24" fillId="0" borderId="0" xfId="5" applyNumberFormat="1" applyFont="1" applyFill="1" applyBorder="1" applyAlignment="1">
      <alignment horizontal="right" vertical="center"/>
    </xf>
    <xf numFmtId="169" fontId="24" fillId="0" borderId="9" xfId="5" applyNumberFormat="1" applyFont="1" applyFill="1" applyBorder="1" applyAlignment="1">
      <alignment horizontal="right" vertical="center"/>
    </xf>
    <xf numFmtId="3" fontId="24" fillId="0" borderId="0" xfId="5" applyNumberFormat="1" applyFont="1" applyFill="1" applyBorder="1" applyAlignment="1">
      <alignment horizontal="right" vertical="center"/>
    </xf>
    <xf numFmtId="3" fontId="24" fillId="0" borderId="9" xfId="5" applyNumberFormat="1" applyFont="1" applyFill="1" applyBorder="1" applyAlignment="1">
      <alignment horizontal="right" vertical="center"/>
    </xf>
    <xf numFmtId="0" fontId="23" fillId="0" borderId="6" xfId="5" applyFont="1" applyFill="1" applyBorder="1" applyAlignment="1">
      <alignment horizontal="left" wrapText="1" indent="2"/>
    </xf>
    <xf numFmtId="0" fontId="23" fillId="0" borderId="16" xfId="5" applyFont="1" applyFill="1" applyBorder="1" applyAlignment="1">
      <alignment horizontal="left" indent="2"/>
    </xf>
    <xf numFmtId="169" fontId="23" fillId="0" borderId="4" xfId="5" applyNumberFormat="1" applyFont="1" applyFill="1" applyBorder="1" applyAlignment="1">
      <alignment horizontal="right" vertical="center"/>
    </xf>
    <xf numFmtId="9" fontId="22" fillId="3" borderId="0" xfId="10" applyFont="1" applyFill="1" applyBorder="1"/>
    <xf numFmtId="3" fontId="22" fillId="3" borderId="0" xfId="5" applyNumberFormat="1" applyFont="1" applyFill="1" applyBorder="1"/>
    <xf numFmtId="3" fontId="23" fillId="0" borderId="0" xfId="5" applyNumberFormat="1" applyFont="1"/>
    <xf numFmtId="3" fontId="23" fillId="0" borderId="0" xfId="5" applyNumberFormat="1" applyFont="1" applyBorder="1"/>
    <xf numFmtId="168" fontId="24" fillId="0" borderId="0" xfId="10" applyNumberFormat="1" applyFont="1" applyFill="1" applyBorder="1" applyAlignment="1">
      <alignment horizontal="right" vertical="center"/>
    </xf>
    <xf numFmtId="168" fontId="24" fillId="0" borderId="9" xfId="10" applyNumberFormat="1" applyFont="1" applyFill="1" applyBorder="1" applyAlignment="1">
      <alignment horizontal="right" vertical="center"/>
    </xf>
    <xf numFmtId="3" fontId="24" fillId="3" borderId="0" xfId="5" applyNumberFormat="1" applyFont="1" applyFill="1" applyBorder="1" applyAlignment="1">
      <alignment horizontal="right" vertical="center"/>
    </xf>
    <xf numFmtId="3" fontId="24" fillId="3" borderId="9" xfId="5" applyNumberFormat="1" applyFont="1" applyFill="1" applyBorder="1" applyAlignment="1">
      <alignment horizontal="right" vertical="center"/>
    </xf>
    <xf numFmtId="0" fontId="23" fillId="0" borderId="6" xfId="5" applyFont="1" applyFill="1" applyBorder="1" applyAlignment="1">
      <alignment horizontal="left" wrapText="1" indent="1"/>
    </xf>
    <xf numFmtId="168" fontId="23" fillId="0" borderId="0" xfId="3" applyNumberFormat="1" applyFont="1" applyFill="1" applyBorder="1" applyAlignment="1">
      <alignment horizontal="right" vertical="center" wrapText="1"/>
    </xf>
    <xf numFmtId="0" fontId="23" fillId="3" borderId="0" xfId="5" applyFont="1" applyFill="1" applyBorder="1" applyAlignment="1">
      <alignment horizontal="right" vertical="center"/>
    </xf>
    <xf numFmtId="0" fontId="23" fillId="3" borderId="9" xfId="5" applyFont="1" applyFill="1" applyBorder="1" applyAlignment="1">
      <alignment horizontal="right" vertical="center"/>
    </xf>
    <xf numFmtId="170" fontId="23" fillId="0" borderId="0" xfId="5" applyNumberFormat="1" applyFont="1" applyFill="1" applyBorder="1" applyAlignment="1">
      <alignment horizontal="right" vertical="center"/>
    </xf>
    <xf numFmtId="170" fontId="23" fillId="0" borderId="9" xfId="5" applyNumberFormat="1" applyFont="1" applyFill="1" applyBorder="1" applyAlignment="1">
      <alignment horizontal="right" vertical="center"/>
    </xf>
    <xf numFmtId="170" fontId="23" fillId="0" borderId="0" xfId="3" applyNumberFormat="1" applyFont="1" applyFill="1" applyBorder="1" applyAlignment="1">
      <alignment horizontal="right" vertical="center" wrapText="1"/>
    </xf>
    <xf numFmtId="170" fontId="23" fillId="0" borderId="9" xfId="3" applyNumberFormat="1" applyFont="1" applyFill="1" applyBorder="1" applyAlignment="1">
      <alignment horizontal="right" vertical="center" wrapText="1"/>
    </xf>
    <xf numFmtId="9" fontId="23" fillId="0" borderId="6" xfId="5" applyNumberFormat="1" applyFont="1" applyFill="1" applyBorder="1" applyAlignment="1">
      <alignment wrapText="1"/>
    </xf>
    <xf numFmtId="9" fontId="23" fillId="0" borderId="0" xfId="3" applyNumberFormat="1" applyFont="1" applyFill="1" applyBorder="1" applyAlignment="1">
      <alignment horizontal="right" vertical="center" wrapText="1"/>
    </xf>
    <xf numFmtId="9" fontId="23" fillId="0" borderId="9" xfId="3" applyNumberFormat="1" applyFont="1" applyFill="1" applyBorder="1" applyAlignment="1">
      <alignment horizontal="right" vertical="center" wrapText="1"/>
    </xf>
    <xf numFmtId="170" fontId="23" fillId="0" borderId="21" xfId="3" applyNumberFormat="1" applyFont="1" applyFill="1" applyBorder="1" applyAlignment="1">
      <alignment horizontal="right" vertical="center" wrapText="1"/>
    </xf>
    <xf numFmtId="1" fontId="23" fillId="0" borderId="0" xfId="5" applyNumberFormat="1" applyFont="1" applyFill="1" applyBorder="1" applyAlignment="1">
      <alignment horizontal="right" vertical="center"/>
    </xf>
    <xf numFmtId="1" fontId="23" fillId="0" borderId="9" xfId="5" applyNumberFormat="1" applyFont="1" applyFill="1" applyBorder="1" applyAlignment="1">
      <alignment horizontal="right" vertical="center"/>
    </xf>
    <xf numFmtId="170" fontId="23" fillId="0" borderId="37" xfId="3" applyNumberFormat="1" applyFont="1" applyFill="1" applyBorder="1" applyAlignment="1">
      <alignment horizontal="right" vertical="center" wrapText="1"/>
    </xf>
    <xf numFmtId="170" fontId="23" fillId="0" borderId="36" xfId="3" applyNumberFormat="1" applyFont="1" applyFill="1" applyBorder="1" applyAlignment="1">
      <alignment horizontal="right" vertical="center" wrapText="1"/>
    </xf>
    <xf numFmtId="170" fontId="23" fillId="0" borderId="37" xfId="5" applyNumberFormat="1" applyFont="1" applyFill="1" applyBorder="1" applyAlignment="1">
      <alignment horizontal="right" vertical="center"/>
    </xf>
    <xf numFmtId="3" fontId="23" fillId="0" borderId="36" xfId="5" applyNumberFormat="1" applyFont="1" applyFill="1" applyBorder="1" applyAlignment="1">
      <alignment horizontal="right" vertical="center"/>
    </xf>
    <xf numFmtId="170" fontId="23" fillId="3" borderId="0" xfId="5" applyNumberFormat="1" applyFont="1" applyFill="1" applyBorder="1" applyAlignment="1">
      <alignment horizontal="right" vertical="center"/>
    </xf>
    <xf numFmtId="170" fontId="23" fillId="3" borderId="9" xfId="5" applyNumberFormat="1" applyFont="1" applyFill="1" applyBorder="1" applyAlignment="1">
      <alignment horizontal="right" vertical="center"/>
    </xf>
    <xf numFmtId="172" fontId="23" fillId="3" borderId="0" xfId="5" applyNumberFormat="1" applyFont="1" applyFill="1" applyBorder="1" applyAlignment="1">
      <alignment horizontal="right" vertical="center" wrapText="1"/>
    </xf>
    <xf numFmtId="172" fontId="23" fillId="3" borderId="0" xfId="5" applyNumberFormat="1" applyFont="1" applyFill="1" applyBorder="1" applyAlignment="1">
      <alignment horizontal="right" vertical="center"/>
    </xf>
    <xf numFmtId="168" fontId="24" fillId="3" borderId="0" xfId="5" applyNumberFormat="1" applyFont="1" applyFill="1" applyBorder="1" applyAlignment="1">
      <alignment horizontal="right" vertical="center"/>
    </xf>
    <xf numFmtId="0" fontId="23" fillId="3" borderId="0" xfId="5" applyFont="1" applyFill="1" applyBorder="1" applyAlignment="1">
      <alignment horizontal="left" wrapText="1"/>
    </xf>
    <xf numFmtId="0" fontId="21" fillId="4" borderId="3" xfId="0" applyFont="1" applyFill="1" applyBorder="1" applyAlignment="1">
      <alignment horizontal="right"/>
    </xf>
    <xf numFmtId="0" fontId="21" fillId="4" borderId="19" xfId="0" applyFont="1" applyFill="1" applyBorder="1" applyAlignment="1">
      <alignment horizontal="right"/>
    </xf>
    <xf numFmtId="174" fontId="23" fillId="0" borderId="9" xfId="5" applyNumberFormat="1" applyFont="1" applyFill="1" applyBorder="1" applyAlignment="1">
      <alignment horizontal="center" vertical="center"/>
    </xf>
    <xf numFmtId="165" fontId="21" fillId="3" borderId="0" xfId="0" applyNumberFormat="1" applyFont="1" applyFill="1" applyBorder="1"/>
    <xf numFmtId="165" fontId="22" fillId="3" borderId="0" xfId="5" applyNumberFormat="1" applyFont="1" applyFill="1" applyBorder="1" applyAlignment="1">
      <alignment horizontal="center" vertical="center"/>
    </xf>
    <xf numFmtId="0" fontId="21" fillId="3" borderId="0" xfId="0" applyFont="1" applyFill="1" applyBorder="1" applyAlignment="1">
      <alignment horizontal="right"/>
    </xf>
    <xf numFmtId="174" fontId="21" fillId="3" borderId="0" xfId="0" applyNumberFormat="1" applyFont="1" applyFill="1" applyBorder="1"/>
    <xf numFmtId="0" fontId="22" fillId="3" borderId="0" xfId="5" applyFont="1" applyFill="1" applyBorder="1"/>
    <xf numFmtId="0" fontId="20" fillId="0" borderId="0" xfId="0" applyFont="1"/>
    <xf numFmtId="9" fontId="23" fillId="0" borderId="0" xfId="10" applyFont="1" applyFill="1"/>
    <xf numFmtId="0" fontId="20" fillId="0" borderId="0" xfId="0" applyFont="1" applyFill="1" applyBorder="1"/>
    <xf numFmtId="0" fontId="26" fillId="3" borderId="0" xfId="4" applyFont="1" applyFill="1" applyBorder="1" applyAlignment="1" applyProtection="1"/>
    <xf numFmtId="3" fontId="23" fillId="3" borderId="0" xfId="5" applyNumberFormat="1" applyFont="1" applyFill="1" applyBorder="1"/>
    <xf numFmtId="0" fontId="23" fillId="3" borderId="0" xfId="0" applyFont="1" applyFill="1" applyBorder="1" applyAlignment="1">
      <alignment horizontal="left"/>
    </xf>
    <xf numFmtId="0" fontId="23" fillId="0" borderId="6" xfId="5" applyFont="1" applyFill="1" applyBorder="1" applyAlignment="1">
      <alignment horizontal="left"/>
    </xf>
    <xf numFmtId="3" fontId="23" fillId="0" borderId="0" xfId="5" applyNumberFormat="1" applyFont="1" applyFill="1" applyBorder="1" applyAlignment="1">
      <alignment horizontal="right" vertical="center"/>
    </xf>
    <xf numFmtId="3" fontId="23" fillId="3" borderId="0" xfId="5" applyNumberFormat="1" applyFont="1" applyFill="1" applyBorder="1" applyAlignment="1">
      <alignment horizontal="right" vertical="center"/>
    </xf>
    <xf numFmtId="168" fontId="23" fillId="0" borderId="0" xfId="5" applyNumberFormat="1" applyFont="1" applyFill="1" applyBorder="1" applyAlignment="1">
      <alignment horizontal="right" vertical="center"/>
    </xf>
    <xf numFmtId="168" fontId="23" fillId="3" borderId="0" xfId="5" applyNumberFormat="1" applyFont="1" applyFill="1" applyBorder="1" applyAlignment="1">
      <alignment horizontal="right" vertical="center"/>
    </xf>
    <xf numFmtId="0" fontId="23" fillId="3" borderId="6" xfId="5" applyFont="1" applyFill="1" applyBorder="1" applyAlignment="1">
      <alignment horizontal="left"/>
    </xf>
    <xf numFmtId="0" fontId="22" fillId="0" borderId="12" xfId="5" applyFont="1" applyFill="1" applyBorder="1" applyAlignment="1">
      <alignment horizontal="left"/>
    </xf>
    <xf numFmtId="1" fontId="23" fillId="3" borderId="0" xfId="6" applyNumberFormat="1" applyFont="1" applyFill="1" applyBorder="1" applyAlignment="1">
      <alignment horizontal="right" vertical="center"/>
    </xf>
    <xf numFmtId="1" fontId="23" fillId="0" borderId="0" xfId="6" applyNumberFormat="1" applyFont="1" applyFill="1" applyBorder="1" applyAlignment="1">
      <alignment horizontal="right" vertical="center"/>
    </xf>
    <xf numFmtId="169" fontId="23" fillId="3" borderId="0" xfId="5" applyNumberFormat="1" applyFont="1" applyFill="1" applyBorder="1" applyAlignment="1">
      <alignment horizontal="right" vertical="center"/>
    </xf>
    <xf numFmtId="169" fontId="23" fillId="0" borderId="0" xfId="5" applyNumberFormat="1" applyFont="1" applyFill="1" applyBorder="1" applyAlignment="1">
      <alignment horizontal="right" vertical="center"/>
    </xf>
    <xf numFmtId="0" fontId="23" fillId="3" borderId="6" xfId="5" applyFont="1" applyFill="1" applyBorder="1" applyAlignment="1">
      <alignment horizontal="left" indent="2"/>
    </xf>
    <xf numFmtId="169" fontId="23" fillId="3" borderId="0" xfId="6" applyNumberFormat="1" applyFont="1" applyFill="1" applyBorder="1" applyAlignment="1">
      <alignment horizontal="right" vertical="center"/>
    </xf>
    <xf numFmtId="169" fontId="23" fillId="0" borderId="0" xfId="6" applyNumberFormat="1" applyFont="1" applyFill="1" applyBorder="1" applyAlignment="1">
      <alignment horizontal="right" vertical="center"/>
    </xf>
    <xf numFmtId="0" fontId="23" fillId="3" borderId="0" xfId="6" applyFont="1" applyFill="1" applyBorder="1" applyAlignment="1">
      <alignment horizontal="right" vertical="center"/>
    </xf>
    <xf numFmtId="0" fontId="23" fillId="0" borderId="0" xfId="6" applyFont="1" applyFill="1" applyBorder="1" applyAlignment="1">
      <alignment horizontal="right" vertical="center"/>
    </xf>
    <xf numFmtId="3" fontId="23" fillId="3" borderId="0" xfId="6" applyNumberFormat="1" applyFont="1" applyFill="1" applyBorder="1" applyAlignment="1">
      <alignment horizontal="right" vertical="center"/>
    </xf>
    <xf numFmtId="9" fontId="23" fillId="3" borderId="0" xfId="10" applyFont="1" applyFill="1" applyBorder="1" applyAlignment="1">
      <alignment horizontal="right" vertical="center"/>
    </xf>
    <xf numFmtId="0" fontId="23" fillId="0" borderId="6" xfId="5" applyFont="1" applyFill="1" applyBorder="1" applyAlignment="1">
      <alignment horizontal="left" indent="2"/>
    </xf>
    <xf numFmtId="0" fontId="23" fillId="3" borderId="1" xfId="0" applyFont="1" applyFill="1" applyBorder="1" applyAlignment="1">
      <alignment horizontal="right" vertical="center"/>
    </xf>
    <xf numFmtId="0" fontId="23" fillId="3" borderId="7" xfId="0" applyFont="1" applyFill="1" applyBorder="1" applyAlignment="1">
      <alignment horizontal="left"/>
    </xf>
    <xf numFmtId="0" fontId="22" fillId="3" borderId="0" xfId="0" applyFont="1" applyFill="1" applyBorder="1" applyAlignment="1">
      <alignment horizontal="center"/>
    </xf>
    <xf numFmtId="0" fontId="23" fillId="3" borderId="0" xfId="6" applyFont="1" applyFill="1"/>
    <xf numFmtId="0" fontId="23" fillId="0" borderId="0" xfId="6" applyFont="1" applyFill="1" applyBorder="1"/>
    <xf numFmtId="0" fontId="22" fillId="0" borderId="39" xfId="0" applyFont="1" applyFill="1" applyBorder="1" applyAlignment="1">
      <alignment horizontal="left" vertical="center" wrapText="1"/>
    </xf>
    <xf numFmtId="0" fontId="21" fillId="0" borderId="40" xfId="0" applyFont="1" applyFill="1" applyBorder="1" applyAlignment="1">
      <alignment horizontal="right"/>
    </xf>
    <xf numFmtId="0" fontId="21" fillId="0" borderId="41" xfId="0" applyFont="1" applyFill="1" applyBorder="1" applyAlignment="1">
      <alignment horizontal="right"/>
    </xf>
    <xf numFmtId="0" fontId="23" fillId="0" borderId="0" xfId="6" applyFont="1" applyFill="1"/>
    <xf numFmtId="0" fontId="21" fillId="0" borderId="44" xfId="0" applyFont="1" applyFill="1" applyBorder="1" applyAlignment="1">
      <alignment horizontal="right"/>
    </xf>
    <xf numFmtId="3" fontId="23" fillId="0" borderId="9" xfId="5" applyNumberFormat="1" applyFont="1" applyFill="1" applyBorder="1" applyAlignment="1">
      <alignment horizontal="right" vertical="center"/>
    </xf>
    <xf numFmtId="168" fontId="23" fillId="0" borderId="9" xfId="5" applyNumberFormat="1" applyFont="1" applyFill="1" applyBorder="1" applyAlignment="1">
      <alignment horizontal="right" vertical="center"/>
    </xf>
    <xf numFmtId="0" fontId="23" fillId="0" borderId="0" xfId="5" applyFont="1" applyFill="1" applyBorder="1" applyAlignment="1">
      <alignment horizontal="right" vertical="center"/>
    </xf>
    <xf numFmtId="169" fontId="23" fillId="0" borderId="9" xfId="5" applyNumberFormat="1" applyFont="1" applyFill="1" applyBorder="1" applyAlignment="1">
      <alignment horizontal="right" vertical="center"/>
    </xf>
    <xf numFmtId="171" fontId="23" fillId="3" borderId="0" xfId="66" applyNumberFormat="1" applyFont="1" applyFill="1" applyBorder="1" applyAlignment="1">
      <alignment horizontal="right" vertical="center"/>
    </xf>
    <xf numFmtId="9" fontId="23" fillId="0" borderId="0" xfId="10" applyFont="1" applyFill="1" applyBorder="1" applyAlignment="1">
      <alignment horizontal="right" vertical="center"/>
    </xf>
    <xf numFmtId="0" fontId="23" fillId="3" borderId="12" xfId="0" applyFont="1" applyFill="1" applyBorder="1" applyAlignment="1">
      <alignment horizontal="left"/>
    </xf>
    <xf numFmtId="0" fontId="23" fillId="0" borderId="11" xfId="0" applyFont="1" applyFill="1" applyBorder="1" applyAlignment="1">
      <alignment horizontal="right" vertical="center"/>
    </xf>
    <xf numFmtId="169" fontId="23" fillId="0" borderId="22" xfId="5" applyNumberFormat="1" applyFont="1" applyFill="1" applyBorder="1" applyAlignment="1">
      <alignment horizontal="right" vertical="center"/>
    </xf>
    <xf numFmtId="0" fontId="23" fillId="3" borderId="42" xfId="5" applyFont="1" applyFill="1" applyBorder="1" applyAlignment="1">
      <alignment horizontal="left"/>
    </xf>
    <xf numFmtId="3" fontId="23" fillId="3" borderId="34" xfId="5" applyNumberFormat="1" applyFont="1" applyFill="1" applyBorder="1" applyAlignment="1">
      <alignment horizontal="right" vertical="center"/>
    </xf>
    <xf numFmtId="3" fontId="23" fillId="0" borderId="43" xfId="5" applyNumberFormat="1" applyFont="1" applyFill="1" applyBorder="1" applyAlignment="1">
      <alignment horizontal="right" vertical="center"/>
    </xf>
    <xf numFmtId="171" fontId="20" fillId="0" borderId="0" xfId="1" applyNumberFormat="1" applyFont="1"/>
    <xf numFmtId="171" fontId="22" fillId="5" borderId="6" xfId="1" applyNumberFormat="1" applyFont="1" applyFill="1" applyBorder="1" applyAlignment="1">
      <alignment vertical="center"/>
    </xf>
    <xf numFmtId="171" fontId="20" fillId="5" borderId="0" xfId="1" applyNumberFormat="1" applyFont="1" applyFill="1" applyBorder="1"/>
    <xf numFmtId="171" fontId="20" fillId="5" borderId="9" xfId="1" applyNumberFormat="1" applyFont="1" applyFill="1" applyBorder="1"/>
    <xf numFmtId="171" fontId="20" fillId="0" borderId="0" xfId="1" applyNumberFormat="1" applyFont="1" applyFill="1"/>
    <xf numFmtId="171" fontId="20" fillId="5" borderId="6" xfId="1" applyNumberFormat="1" applyFont="1" applyFill="1" applyBorder="1"/>
    <xf numFmtId="171" fontId="22" fillId="0" borderId="6" xfId="1" applyNumberFormat="1" applyFont="1" applyFill="1" applyBorder="1" applyAlignment="1">
      <alignment vertical="center"/>
    </xf>
    <xf numFmtId="171" fontId="21" fillId="0" borderId="0" xfId="1" applyNumberFormat="1" applyFont="1" applyBorder="1"/>
    <xf numFmtId="171" fontId="21" fillId="0" borderId="9" xfId="1" applyNumberFormat="1" applyFont="1" applyBorder="1"/>
    <xf numFmtId="171" fontId="21" fillId="0" borderId="6" xfId="1" applyNumberFormat="1" applyFont="1" applyBorder="1"/>
    <xf numFmtId="171" fontId="23" fillId="0" borderId="6" xfId="1" applyNumberFormat="1" applyFont="1" applyFill="1" applyBorder="1" applyAlignment="1">
      <alignment vertical="center"/>
    </xf>
    <xf numFmtId="171" fontId="20" fillId="0" borderId="0" xfId="1" applyNumberFormat="1" applyFont="1" applyBorder="1"/>
    <xf numFmtId="171" fontId="20" fillId="0" borderId="9" xfId="1" applyNumberFormat="1" applyFont="1" applyBorder="1"/>
    <xf numFmtId="171" fontId="20" fillId="0" borderId="6" xfId="1" applyNumberFormat="1" applyFont="1" applyBorder="1"/>
    <xf numFmtId="171" fontId="21" fillId="0" borderId="0" xfId="1" applyNumberFormat="1" applyFont="1" applyFill="1"/>
    <xf numFmtId="171" fontId="22" fillId="0" borderId="6" xfId="1" applyNumberFormat="1" applyFont="1" applyFill="1" applyBorder="1" applyAlignment="1">
      <alignment horizontal="right" vertical="center"/>
    </xf>
    <xf numFmtId="171" fontId="22" fillId="0" borderId="0" xfId="1" applyNumberFormat="1" applyFont="1" applyFill="1" applyBorder="1" applyAlignment="1">
      <alignment horizontal="right" vertical="center"/>
    </xf>
    <xf numFmtId="171" fontId="23" fillId="0" borderId="7" xfId="1" applyNumberFormat="1" applyFont="1" applyFill="1" applyBorder="1" applyAlignment="1">
      <alignment vertical="center"/>
    </xf>
    <xf numFmtId="171" fontId="20" fillId="0" borderId="2" xfId="1" applyNumberFormat="1" applyFont="1" applyBorder="1"/>
    <xf numFmtId="171" fontId="20" fillId="0" borderId="10" xfId="1" applyNumberFormat="1" applyFont="1" applyBorder="1"/>
    <xf numFmtId="171" fontId="20" fillId="0" borderId="7" xfId="1" applyNumberFormat="1" applyFont="1" applyBorder="1"/>
    <xf numFmtId="171" fontId="23" fillId="0" borderId="0" xfId="1" applyNumberFormat="1" applyFont="1" applyFill="1" applyBorder="1" applyAlignment="1">
      <alignment vertical="center"/>
    </xf>
    <xf numFmtId="171" fontId="21" fillId="5" borderId="26" xfId="1" applyNumberFormat="1" applyFont="1" applyFill="1" applyBorder="1"/>
    <xf numFmtId="171" fontId="21" fillId="5" borderId="27" xfId="1" applyNumberFormat="1" applyFont="1" applyFill="1" applyBorder="1"/>
    <xf numFmtId="171" fontId="21" fillId="0" borderId="28" xfId="1" applyNumberFormat="1" applyFont="1" applyFill="1" applyBorder="1"/>
    <xf numFmtId="171" fontId="21" fillId="0" borderId="0" xfId="1" applyNumberFormat="1" applyFont="1" applyFill="1" applyBorder="1"/>
    <xf numFmtId="171" fontId="21" fillId="5" borderId="29" xfId="1" applyNumberFormat="1" applyFont="1" applyFill="1" applyBorder="1"/>
    <xf numFmtId="171" fontId="21" fillId="5" borderId="30" xfId="1" applyNumberFormat="1" applyFont="1" applyFill="1" applyBorder="1"/>
    <xf numFmtId="171" fontId="23" fillId="3" borderId="0" xfId="1" applyNumberFormat="1" applyFont="1" applyFill="1" applyBorder="1"/>
    <xf numFmtId="166" fontId="23" fillId="3" borderId="0" xfId="1" applyNumberFormat="1" applyFont="1" applyFill="1" applyBorder="1"/>
    <xf numFmtId="0" fontId="21" fillId="4" borderId="13" xfId="0" applyFont="1" applyFill="1" applyBorder="1" applyAlignment="1">
      <alignment horizontal="right"/>
    </xf>
    <xf numFmtId="3" fontId="23" fillId="3" borderId="22" xfId="5" applyNumberFormat="1" applyFont="1" applyFill="1" applyBorder="1" applyAlignment="1">
      <alignment horizontal="right" vertical="center"/>
    </xf>
    <xf numFmtId="172" fontId="23" fillId="3" borderId="0" xfId="1" applyNumberFormat="1" applyFont="1" applyFill="1"/>
    <xf numFmtId="0" fontId="23" fillId="4" borderId="1" xfId="0" applyFont="1" applyFill="1" applyBorder="1" applyAlignment="1">
      <alignment horizontal="right" vertical="center"/>
    </xf>
    <xf numFmtId="0" fontId="23" fillId="4" borderId="11" xfId="0" applyFont="1" applyFill="1" applyBorder="1" applyAlignment="1">
      <alignment horizontal="right" vertical="center"/>
    </xf>
    <xf numFmtId="3" fontId="23" fillId="3" borderId="17" xfId="5" applyNumberFormat="1" applyFont="1" applyFill="1" applyBorder="1"/>
    <xf numFmtId="168" fontId="20" fillId="3" borderId="2" xfId="10" applyNumberFormat="1" applyFont="1" applyFill="1" applyBorder="1" applyAlignment="1">
      <alignment horizontal="center"/>
    </xf>
    <xf numFmtId="0" fontId="25" fillId="3" borderId="0" xfId="5" applyFont="1" applyFill="1" applyBorder="1"/>
    <xf numFmtId="171" fontId="23" fillId="0" borderId="0" xfId="1"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165" fontId="20" fillId="3" borderId="0" xfId="0" applyNumberFormat="1" applyFont="1" applyFill="1" applyBorder="1"/>
    <xf numFmtId="169" fontId="20" fillId="0" borderId="0" xfId="0" applyNumberFormat="1" applyFont="1"/>
    <xf numFmtId="168" fontId="20" fillId="0" borderId="0" xfId="0" applyNumberFormat="1" applyFont="1"/>
    <xf numFmtId="168" fontId="20" fillId="3" borderId="9" xfId="0" applyNumberFormat="1" applyFont="1" applyFill="1" applyBorder="1"/>
    <xf numFmtId="0" fontId="20" fillId="3" borderId="9" xfId="0" applyFont="1" applyFill="1" applyBorder="1"/>
    <xf numFmtId="172" fontId="23" fillId="3" borderId="0" xfId="1" applyNumberFormat="1" applyFont="1" applyFill="1" applyBorder="1"/>
    <xf numFmtId="165" fontId="22" fillId="3" borderId="0" xfId="5"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165" fontId="23" fillId="3" borderId="0" xfId="0" applyNumberFormat="1" applyFont="1" applyFill="1"/>
    <xf numFmtId="165" fontId="20" fillId="0" borderId="0" xfId="0" applyNumberFormat="1" applyFont="1"/>
    <xf numFmtId="0" fontId="21" fillId="3" borderId="13" xfId="0" applyFont="1" applyFill="1" applyBorder="1" applyAlignment="1">
      <alignment horizontal="right"/>
    </xf>
    <xf numFmtId="0" fontId="23" fillId="3" borderId="12" xfId="5" applyFont="1" applyFill="1" applyBorder="1"/>
    <xf numFmtId="0" fontId="23" fillId="3" borderId="11" xfId="0" applyFont="1" applyFill="1" applyBorder="1" applyAlignment="1">
      <alignment horizontal="right" vertical="center"/>
    </xf>
    <xf numFmtId="49" fontId="20" fillId="0" borderId="0" xfId="0" applyNumberFormat="1" applyFont="1" applyAlignment="1">
      <alignment vertical="top" readingOrder="1"/>
    </xf>
    <xf numFmtId="49" fontId="20" fillId="0" borderId="0" xfId="0" applyNumberFormat="1" applyFont="1" applyAlignment="1">
      <alignment vertical="center" readingOrder="1"/>
    </xf>
    <xf numFmtId="0" fontId="22" fillId="2" borderId="0" xfId="0" applyFont="1" applyFill="1" applyBorder="1" applyAlignment="1">
      <alignment horizontal="center"/>
    </xf>
    <xf numFmtId="0" fontId="23" fillId="3" borderId="0" xfId="9" applyFont="1" applyFill="1" applyBorder="1"/>
    <xf numFmtId="0" fontId="23" fillId="0" borderId="0" xfId="5" applyFont="1" applyBorder="1"/>
    <xf numFmtId="0" fontId="23" fillId="4" borderId="1" xfId="5" applyFont="1" applyFill="1" applyBorder="1" applyAlignment="1">
      <alignment horizontal="right" vertical="center"/>
    </xf>
    <xf numFmtId="0" fontId="23" fillId="0" borderId="0" xfId="5" applyFont="1" applyAlignment="1"/>
    <xf numFmtId="3" fontId="23" fillId="3" borderId="1" xfId="5" applyNumberFormat="1" applyFont="1" applyFill="1" applyBorder="1" applyAlignment="1">
      <alignment horizontal="right" vertical="center"/>
    </xf>
    <xf numFmtId="0" fontId="22" fillId="3" borderId="11" xfId="0" applyFont="1" applyFill="1" applyBorder="1" applyAlignment="1">
      <alignment horizontal="right" vertical="center"/>
    </xf>
    <xf numFmtId="0" fontId="23" fillId="3" borderId="1" xfId="5" applyFont="1" applyFill="1" applyBorder="1" applyAlignment="1">
      <alignment horizontal="right" vertical="center"/>
    </xf>
    <xf numFmtId="0" fontId="22" fillId="3" borderId="1" xfId="5" applyFont="1" applyFill="1" applyBorder="1" applyAlignment="1">
      <alignment horizontal="right" vertical="center"/>
    </xf>
    <xf numFmtId="165" fontId="23" fillId="3" borderId="0" xfId="5" applyNumberFormat="1" applyFont="1" applyFill="1" applyBorder="1"/>
    <xf numFmtId="3" fontId="20" fillId="3" borderId="0" xfId="0" applyNumberFormat="1" applyFont="1" applyFill="1" applyBorder="1" applyAlignment="1">
      <alignment horizontal="center"/>
    </xf>
    <xf numFmtId="0" fontId="24" fillId="0" borderId="0" xfId="7" applyFont="1" applyFill="1" applyBorder="1"/>
    <xf numFmtId="172" fontId="23" fillId="0" borderId="0" xfId="1" applyNumberFormat="1" applyFont="1" applyFill="1"/>
    <xf numFmtId="168" fontId="23" fillId="3" borderId="9" xfId="5" applyNumberFormat="1" applyFont="1" applyFill="1" applyBorder="1" applyAlignment="1">
      <alignment horizontal="right" vertical="center"/>
    </xf>
    <xf numFmtId="169" fontId="23" fillId="3" borderId="9" xfId="5" applyNumberFormat="1" applyFont="1" applyFill="1" applyBorder="1" applyAlignment="1">
      <alignment horizontal="right" vertical="center"/>
    </xf>
    <xf numFmtId="0" fontId="23" fillId="3" borderId="9" xfId="6" applyFont="1" applyFill="1" applyBorder="1" applyAlignment="1">
      <alignment horizontal="right" vertical="center"/>
    </xf>
    <xf numFmtId="3" fontId="23" fillId="3" borderId="9" xfId="6" applyNumberFormat="1" applyFont="1" applyFill="1" applyBorder="1" applyAlignment="1">
      <alignment horizontal="right" vertical="center"/>
    </xf>
    <xf numFmtId="41" fontId="23" fillId="3" borderId="9" xfId="10" applyNumberFormat="1" applyFont="1" applyFill="1" applyBorder="1" applyAlignment="1">
      <alignment horizontal="right" vertical="center"/>
    </xf>
    <xf numFmtId="171" fontId="23" fillId="3" borderId="2" xfId="47" applyNumberFormat="1" applyFont="1" applyFill="1" applyBorder="1" applyAlignment="1">
      <alignment horizontal="right" vertical="center"/>
    </xf>
    <xf numFmtId="171" fontId="23" fillId="0" borderId="10" xfId="47" applyNumberFormat="1" applyFont="1" applyFill="1" applyBorder="1" applyAlignment="1">
      <alignment horizontal="right" vertical="center"/>
    </xf>
    <xf numFmtId="171" fontId="23" fillId="3" borderId="0" xfId="42" applyNumberFormat="1" applyFont="1" applyFill="1" applyBorder="1" applyAlignment="1">
      <alignment horizontal="right" vertical="center"/>
    </xf>
    <xf numFmtId="171" fontId="23" fillId="3" borderId="0" xfId="2" applyNumberFormat="1" applyFont="1" applyFill="1" applyBorder="1" applyAlignment="1">
      <alignment horizontal="right" vertical="center"/>
    </xf>
    <xf numFmtId="171" fontId="23" fillId="0" borderId="0" xfId="2" applyNumberFormat="1" applyFont="1" applyFill="1" applyBorder="1" applyAlignment="1">
      <alignment horizontal="right" vertical="center"/>
    </xf>
    <xf numFmtId="0" fontId="23" fillId="0" borderId="0" xfId="6" applyFont="1" applyBorder="1" applyAlignment="1">
      <alignment horizontal="left"/>
    </xf>
    <xf numFmtId="0" fontId="23" fillId="3" borderId="0" xfId="0" applyFont="1" applyFill="1" applyBorder="1" applyAlignment="1">
      <alignment horizontal="right" vertical="center"/>
    </xf>
    <xf numFmtId="0" fontId="23" fillId="3" borderId="0" xfId="6" applyFont="1" applyFill="1" applyBorder="1"/>
    <xf numFmtId="0" fontId="23" fillId="3" borderId="12" xfId="5" applyFont="1" applyFill="1" applyBorder="1" applyAlignment="1">
      <alignment horizontal="left"/>
    </xf>
    <xf numFmtId="1" fontId="23" fillId="3" borderId="9" xfId="6" applyNumberFormat="1" applyFont="1" applyFill="1" applyBorder="1" applyAlignment="1">
      <alignment horizontal="right" vertical="center"/>
    </xf>
    <xf numFmtId="169" fontId="23" fillId="3" borderId="9" xfId="6" applyNumberFormat="1" applyFont="1" applyFill="1" applyBorder="1" applyAlignment="1">
      <alignment horizontal="right" vertical="center"/>
    </xf>
    <xf numFmtId="165" fontId="23" fillId="3" borderId="9" xfId="10" applyNumberFormat="1" applyFont="1" applyFill="1" applyBorder="1" applyAlignment="1">
      <alignment horizontal="right" vertical="center"/>
    </xf>
    <xf numFmtId="3" fontId="23" fillId="3" borderId="45" xfId="5" applyNumberFormat="1" applyFont="1" applyFill="1" applyBorder="1" applyAlignment="1">
      <alignment horizontal="right" vertical="center"/>
    </xf>
    <xf numFmtId="3" fontId="23" fillId="3" borderId="46" xfId="5" applyNumberFormat="1" applyFont="1" applyFill="1" applyBorder="1" applyAlignment="1">
      <alignment horizontal="right" vertical="center"/>
    </xf>
    <xf numFmtId="168" fontId="23" fillId="3" borderId="46" xfId="5" applyNumberFormat="1" applyFont="1" applyFill="1" applyBorder="1" applyAlignment="1">
      <alignment horizontal="right" vertical="center"/>
    </xf>
    <xf numFmtId="0" fontId="22" fillId="3" borderId="47" xfId="0" applyFont="1" applyFill="1" applyBorder="1" applyAlignment="1">
      <alignment horizontal="right" vertical="center"/>
    </xf>
    <xf numFmtId="1" fontId="23" fillId="3" borderId="46" xfId="6" applyNumberFormat="1" applyFont="1" applyFill="1" applyBorder="1" applyAlignment="1">
      <alignment horizontal="right" vertical="center"/>
    </xf>
    <xf numFmtId="169" fontId="23" fillId="3" borderId="46" xfId="5" applyNumberFormat="1" applyFont="1" applyFill="1" applyBorder="1" applyAlignment="1">
      <alignment horizontal="right" vertical="center"/>
    </xf>
    <xf numFmtId="0" fontId="23" fillId="3" borderId="46" xfId="6" applyFont="1" applyFill="1" applyBorder="1" applyAlignment="1">
      <alignment horizontal="right" vertical="center"/>
    </xf>
    <xf numFmtId="3" fontId="23" fillId="3" borderId="46" xfId="6" applyNumberFormat="1" applyFont="1" applyFill="1" applyBorder="1" applyAlignment="1">
      <alignment horizontal="right" vertical="center"/>
    </xf>
    <xf numFmtId="165" fontId="23" fillId="3" borderId="46" xfId="10" applyNumberFormat="1" applyFont="1" applyFill="1" applyBorder="1" applyAlignment="1">
      <alignment horizontal="right" vertical="center"/>
    </xf>
    <xf numFmtId="3" fontId="23" fillId="3" borderId="48" xfId="5" applyNumberFormat="1" applyFont="1" applyFill="1" applyBorder="1" applyAlignment="1">
      <alignment horizontal="right" vertical="center"/>
    </xf>
    <xf numFmtId="169" fontId="23" fillId="3" borderId="45" xfId="5" applyNumberFormat="1" applyFont="1" applyFill="1" applyBorder="1" applyAlignment="1">
      <alignment horizontal="right" vertical="center"/>
    </xf>
    <xf numFmtId="3" fontId="23" fillId="3" borderId="49" xfId="5" applyNumberFormat="1" applyFont="1" applyFill="1" applyBorder="1" applyAlignment="1">
      <alignment horizontal="right" vertical="center"/>
    </xf>
    <xf numFmtId="0" fontId="23" fillId="3" borderId="50" xfId="5" applyFont="1" applyFill="1" applyBorder="1" applyAlignment="1">
      <alignment horizontal="left"/>
    </xf>
    <xf numFmtId="170" fontId="23" fillId="3" borderId="0" xfId="5" applyNumberFormat="1" applyFont="1" applyFill="1" applyBorder="1"/>
    <xf numFmtId="0" fontId="23" fillId="4" borderId="12" xfId="5" applyFont="1" applyFill="1" applyBorder="1" applyAlignment="1">
      <alignment horizontal="left" vertical="center"/>
    </xf>
    <xf numFmtId="170" fontId="23" fillId="3" borderId="7" xfId="5" applyNumberFormat="1" applyFont="1" applyFill="1" applyBorder="1" applyAlignment="1">
      <alignment horizontal="left" vertical="center"/>
    </xf>
    <xf numFmtId="170" fontId="23" fillId="3" borderId="2" xfId="5" applyNumberFormat="1" applyFont="1" applyFill="1" applyBorder="1" applyAlignment="1">
      <alignment horizontal="right" vertical="center"/>
    </xf>
    <xf numFmtId="170" fontId="23" fillId="3" borderId="37" xfId="5" applyNumberFormat="1" applyFont="1" applyFill="1" applyBorder="1" applyAlignment="1">
      <alignment horizontal="right" vertical="center"/>
    </xf>
    <xf numFmtId="170" fontId="23" fillId="3" borderId="10" xfId="5" applyNumberFormat="1" applyFont="1" applyFill="1" applyBorder="1" applyAlignment="1">
      <alignment horizontal="right" vertical="center"/>
    </xf>
    <xf numFmtId="176" fontId="20" fillId="0" borderId="0" xfId="0" applyNumberFormat="1" applyFont="1"/>
    <xf numFmtId="0" fontId="23" fillId="2" borderId="0" xfId="5" applyFont="1" applyFill="1" applyBorder="1" applyAlignment="1"/>
    <xf numFmtId="0" fontId="23" fillId="2" borderId="0" xfId="5" applyFont="1" applyFill="1" applyBorder="1" applyAlignment="1">
      <alignment horizontal="left"/>
    </xf>
    <xf numFmtId="165" fontId="22" fillId="0" borderId="0" xfId="3" applyNumberFormat="1" applyFont="1" applyFill="1" applyBorder="1" applyAlignment="1">
      <alignment horizontal="center" vertical="top" wrapText="1"/>
    </xf>
    <xf numFmtId="168" fontId="22" fillId="0" borderId="0" xfId="11" applyNumberFormat="1" applyFont="1" applyFill="1" applyBorder="1" applyAlignment="1">
      <alignment horizontal="right"/>
    </xf>
    <xf numFmtId="168" fontId="23" fillId="0" borderId="52" xfId="10" applyNumberFormat="1" applyFont="1" applyFill="1" applyBorder="1" applyAlignment="1">
      <alignment horizontal="right" vertical="center"/>
    </xf>
    <xf numFmtId="168" fontId="23" fillId="0" borderId="37" xfId="3" applyNumberFormat="1" applyFont="1" applyFill="1" applyBorder="1" applyAlignment="1">
      <alignment horizontal="right" vertical="top" wrapText="1"/>
    </xf>
    <xf numFmtId="171" fontId="20" fillId="3" borderId="31" xfId="1" applyNumberFormat="1" applyFont="1" applyFill="1" applyBorder="1"/>
    <xf numFmtId="171" fontId="20" fillId="3" borderId="0" xfId="1" applyNumberFormat="1" applyFont="1" applyFill="1"/>
    <xf numFmtId="171" fontId="20" fillId="3" borderId="24" xfId="1" applyNumberFormat="1" applyFont="1" applyFill="1" applyBorder="1"/>
    <xf numFmtId="171" fontId="20" fillId="3" borderId="24" xfId="1" applyNumberFormat="1" applyFont="1" applyFill="1" applyBorder="1" applyAlignment="1">
      <alignment horizontal="center"/>
    </xf>
    <xf numFmtId="171" fontId="20" fillId="3" borderId="25" xfId="1" applyNumberFormat="1" applyFont="1" applyFill="1" applyBorder="1" applyAlignment="1">
      <alignment horizontal="center"/>
    </xf>
    <xf numFmtId="166" fontId="23" fillId="0" borderId="0" xfId="1" applyFont="1" applyFill="1" applyBorder="1" applyAlignment="1">
      <alignment horizontal="right" vertical="center"/>
    </xf>
    <xf numFmtId="4" fontId="23" fillId="0" borderId="4" xfId="5" applyNumberFormat="1" applyFont="1" applyFill="1" applyBorder="1" applyAlignment="1">
      <alignment horizontal="right" vertical="center"/>
    </xf>
    <xf numFmtId="172" fontId="20" fillId="0" borderId="0" xfId="1" applyNumberFormat="1" applyFont="1" applyBorder="1"/>
    <xf numFmtId="172" fontId="23" fillId="3" borderId="0" xfId="1" applyNumberFormat="1" applyFont="1" applyFill="1" applyBorder="1" applyAlignment="1">
      <alignment horizontal="center" vertical="center"/>
    </xf>
    <xf numFmtId="172" fontId="23" fillId="3" borderId="9" xfId="1" applyNumberFormat="1" applyFont="1" applyFill="1" applyBorder="1" applyAlignment="1">
      <alignment horizontal="center" vertical="center"/>
    </xf>
    <xf numFmtId="172" fontId="23" fillId="3" borderId="18" xfId="1" applyNumberFormat="1" applyFont="1" applyFill="1" applyBorder="1" applyAlignment="1">
      <alignment horizontal="center" vertical="center"/>
    </xf>
    <xf numFmtId="172" fontId="23" fillId="3" borderId="21" xfId="1" applyNumberFormat="1" applyFont="1" applyFill="1" applyBorder="1" applyAlignment="1">
      <alignment horizontal="center" vertical="center"/>
    </xf>
    <xf numFmtId="172" fontId="21" fillId="3" borderId="14" xfId="1" applyNumberFormat="1" applyFont="1" applyFill="1" applyBorder="1"/>
    <xf numFmtId="0" fontId="31" fillId="0" borderId="0" xfId="0" applyFont="1" applyFill="1"/>
    <xf numFmtId="3" fontId="20" fillId="0" borderId="0" xfId="0" applyNumberFormat="1" applyFont="1" applyFill="1" applyBorder="1" applyAlignment="1">
      <alignment horizontal="center"/>
    </xf>
    <xf numFmtId="0" fontId="23" fillId="0" borderId="9" xfId="6" applyFont="1" applyFill="1" applyBorder="1" applyAlignment="1">
      <alignment horizontal="right" vertical="center"/>
    </xf>
    <xf numFmtId="3" fontId="23" fillId="0" borderId="9" xfId="6" applyNumberFormat="1" applyFont="1" applyFill="1" applyBorder="1" applyAlignment="1">
      <alignment horizontal="right" vertical="center"/>
    </xf>
    <xf numFmtId="41" fontId="23" fillId="0" borderId="9" xfId="10" applyNumberFormat="1" applyFont="1" applyFill="1" applyBorder="1" applyAlignment="1">
      <alignment horizontal="right" vertical="center"/>
    </xf>
    <xf numFmtId="171" fontId="23" fillId="0" borderId="2" xfId="47" applyNumberFormat="1" applyFont="1" applyFill="1" applyBorder="1" applyAlignment="1">
      <alignment horizontal="right" vertical="center"/>
    </xf>
    <xf numFmtId="171" fontId="20" fillId="3" borderId="25" xfId="1" applyNumberFormat="1" applyFont="1" applyFill="1" applyBorder="1" applyAlignment="1">
      <alignment horizontal="center" vertical="center"/>
    </xf>
    <xf numFmtId="171" fontId="20" fillId="3" borderId="24" xfId="1" applyNumberFormat="1" applyFont="1" applyFill="1" applyBorder="1" applyAlignment="1">
      <alignment horizontal="center" vertical="center"/>
    </xf>
    <xf numFmtId="172" fontId="23" fillId="3" borderId="2" xfId="1" applyNumberFormat="1" applyFont="1" applyFill="1" applyBorder="1" applyAlignment="1">
      <alignment horizontal="right" vertical="center"/>
    </xf>
    <xf numFmtId="172" fontId="23" fillId="3" borderId="10" xfId="1" applyNumberFormat="1" applyFont="1" applyFill="1" applyBorder="1" applyAlignment="1">
      <alignment horizontal="right" vertical="center"/>
    </xf>
    <xf numFmtId="3" fontId="23" fillId="0" borderId="9" xfId="5" applyNumberFormat="1" applyFont="1" applyFill="1" applyBorder="1" applyAlignment="1">
      <alignment horizontal="right" vertical="center"/>
    </xf>
    <xf numFmtId="169" fontId="23" fillId="0" borderId="9" xfId="5" applyNumberFormat="1" applyFont="1" applyFill="1" applyBorder="1" applyAlignment="1">
      <alignment horizontal="right" vertical="center"/>
    </xf>
    <xf numFmtId="169" fontId="23" fillId="0" borderId="14" xfId="5" applyNumberFormat="1" applyFont="1" applyFill="1" applyBorder="1" applyAlignment="1">
      <alignment horizontal="right" vertical="center"/>
    </xf>
    <xf numFmtId="3" fontId="23" fillId="0" borderId="9" xfId="5" applyNumberFormat="1" applyFont="1" applyFill="1" applyBorder="1" applyAlignment="1">
      <alignment horizontal="right" vertical="center"/>
    </xf>
    <xf numFmtId="169" fontId="23" fillId="0" borderId="9" xfId="5" applyNumberFormat="1" applyFont="1" applyFill="1" applyBorder="1" applyAlignment="1">
      <alignment horizontal="right" vertical="center"/>
    </xf>
    <xf numFmtId="169" fontId="23" fillId="0" borderId="14" xfId="5" applyNumberFormat="1" applyFont="1" applyFill="1" applyBorder="1" applyAlignment="1">
      <alignment horizontal="right" vertical="center"/>
    </xf>
    <xf numFmtId="0" fontId="23" fillId="3" borderId="0" xfId="5" applyFont="1" applyFill="1" applyBorder="1" applyAlignment="1">
      <alignment horizontal="left"/>
    </xf>
    <xf numFmtId="3" fontId="23" fillId="3" borderId="43" xfId="5" applyNumberFormat="1" applyFont="1" applyFill="1" applyBorder="1" applyAlignment="1">
      <alignment horizontal="right" vertical="center"/>
    </xf>
    <xf numFmtId="0" fontId="23" fillId="3" borderId="0" xfId="5" applyFont="1" applyFill="1" applyBorder="1" applyAlignment="1"/>
    <xf numFmtId="0" fontId="23" fillId="3" borderId="0" xfId="0" applyFont="1" applyFill="1" applyBorder="1" applyAlignment="1">
      <alignment wrapText="1"/>
    </xf>
    <xf numFmtId="0" fontId="22" fillId="3" borderId="0" xfId="5" applyFont="1" applyFill="1" applyBorder="1" applyAlignment="1"/>
    <xf numFmtId="3" fontId="23" fillId="3" borderId="10" xfId="5" applyNumberFormat="1" applyFont="1" applyFill="1" applyBorder="1" applyAlignment="1">
      <alignment horizontal="right" vertical="center"/>
    </xf>
    <xf numFmtId="43" fontId="23" fillId="3" borderId="0" xfId="5" applyNumberFormat="1" applyFont="1" applyFill="1"/>
    <xf numFmtId="169" fontId="23" fillId="3" borderId="10" xfId="5" applyNumberFormat="1" applyFont="1" applyFill="1" applyBorder="1" applyAlignment="1">
      <alignment horizontal="right" vertical="center"/>
    </xf>
    <xf numFmtId="169" fontId="20" fillId="0" borderId="0" xfId="5" applyNumberFormat="1" applyFont="1" applyFill="1" applyBorder="1" applyAlignment="1">
      <alignment horizontal="right" vertical="center"/>
    </xf>
    <xf numFmtId="169" fontId="23" fillId="0" borderId="37" xfId="5" applyNumberFormat="1" applyFont="1" applyFill="1" applyBorder="1" applyAlignment="1">
      <alignment horizontal="right" vertical="center"/>
    </xf>
    <xf numFmtId="0" fontId="23" fillId="3" borderId="0" xfId="5" applyFont="1" applyFill="1" applyBorder="1" applyAlignment="1">
      <alignment horizontal="left"/>
    </xf>
    <xf numFmtId="0" fontId="23" fillId="3" borderId="0" xfId="5" applyFont="1" applyFill="1" applyBorder="1" applyAlignment="1">
      <alignment horizontal="left" wrapText="1"/>
    </xf>
    <xf numFmtId="166" fontId="23" fillId="3" borderId="9" xfId="1" applyNumberFormat="1" applyFont="1" applyFill="1" applyBorder="1" applyAlignment="1">
      <alignment horizontal="center" vertical="center"/>
    </xf>
    <xf numFmtId="166" fontId="20" fillId="0" borderId="0" xfId="1" applyNumberFormat="1" applyFont="1" applyBorder="1"/>
    <xf numFmtId="168" fontId="23" fillId="3" borderId="38" xfId="3" applyNumberFormat="1" applyFont="1" applyFill="1" applyBorder="1" applyAlignment="1">
      <alignment horizontal="right" vertical="top" wrapText="1"/>
    </xf>
    <xf numFmtId="168" fontId="23" fillId="3" borderId="54" xfId="3" applyNumberFormat="1" applyFont="1" applyFill="1" applyBorder="1" applyAlignment="1">
      <alignment horizontal="right" vertical="top" wrapText="1"/>
    </xf>
    <xf numFmtId="172" fontId="23" fillId="0" borderId="9" xfId="1" applyNumberFormat="1" applyFont="1" applyFill="1" applyBorder="1" applyAlignment="1">
      <alignment horizontal="center" vertical="center"/>
    </xf>
    <xf numFmtId="172" fontId="23" fillId="3" borderId="22" xfId="1" applyNumberFormat="1" applyFont="1" applyFill="1" applyBorder="1" applyAlignment="1">
      <alignment horizontal="center" vertical="center"/>
    </xf>
    <xf numFmtId="174" fontId="23" fillId="3" borderId="9" xfId="5" applyNumberFormat="1" applyFont="1" applyFill="1" applyBorder="1" applyAlignment="1">
      <alignment horizontal="center" vertical="center"/>
    </xf>
    <xf numFmtId="174" fontId="21" fillId="3" borderId="14" xfId="0" applyNumberFormat="1" applyFont="1" applyFill="1" applyBorder="1"/>
    <xf numFmtId="0" fontId="9" fillId="3" borderId="0" xfId="0" applyFont="1" applyFill="1" applyBorder="1" applyAlignment="1">
      <alignment horizontal="right"/>
    </xf>
    <xf numFmtId="0" fontId="32" fillId="3" borderId="0" xfId="0" applyFont="1" applyFill="1" applyBorder="1" applyAlignment="1">
      <alignment horizontal="left" vertical="center"/>
    </xf>
    <xf numFmtId="43" fontId="32" fillId="12" borderId="0" xfId="2" applyNumberFormat="1" applyFont="1" applyFill="1" applyBorder="1" applyAlignment="1">
      <alignment horizontal="right" vertical="center"/>
    </xf>
    <xf numFmtId="168" fontId="32" fillId="12" borderId="0" xfId="11" applyNumberFormat="1" applyFont="1" applyFill="1" applyBorder="1" applyAlignment="1">
      <alignment horizontal="right" vertical="center"/>
    </xf>
    <xf numFmtId="173" fontId="32" fillId="3" borderId="0" xfId="11" applyNumberFormat="1" applyFont="1" applyFill="1" applyBorder="1" applyAlignment="1">
      <alignment horizontal="right" vertical="center"/>
    </xf>
    <xf numFmtId="168" fontId="32" fillId="3" borderId="0" xfId="11" applyNumberFormat="1" applyFont="1" applyFill="1" applyBorder="1" applyAlignment="1">
      <alignment horizontal="right" vertical="center"/>
    </xf>
    <xf numFmtId="43" fontId="32" fillId="12" borderId="2" xfId="2" applyNumberFormat="1" applyFont="1" applyFill="1" applyBorder="1" applyAlignment="1">
      <alignment horizontal="right" vertical="center"/>
    </xf>
    <xf numFmtId="168" fontId="32" fillId="12" borderId="2" xfId="11" applyNumberFormat="1" applyFont="1" applyFill="1" applyBorder="1" applyAlignment="1">
      <alignment horizontal="right" vertical="center"/>
    </xf>
    <xf numFmtId="0" fontId="21" fillId="3" borderId="15" xfId="0" applyFont="1" applyFill="1" applyBorder="1" applyAlignment="1">
      <alignment horizontal="center" vertical="center"/>
    </xf>
    <xf numFmtId="0" fontId="3" fillId="0" borderId="0" xfId="4" applyFill="1" applyBorder="1" applyAlignment="1" applyProtection="1"/>
    <xf numFmtId="0" fontId="22" fillId="3" borderId="0" xfId="0" applyFont="1" applyFill="1" applyBorder="1" applyAlignment="1">
      <alignment horizontal="center"/>
    </xf>
    <xf numFmtId="0" fontId="23" fillId="0" borderId="0" xfId="5" applyFont="1" applyFill="1" applyBorder="1" applyAlignment="1">
      <alignment horizontal="left" wrapText="1"/>
    </xf>
    <xf numFmtId="0" fontId="23" fillId="0" borderId="0" xfId="5" applyFont="1" applyFill="1" applyBorder="1" applyAlignment="1">
      <alignment horizontal="left" vertical="top" wrapText="1"/>
    </xf>
    <xf numFmtId="165" fontId="28" fillId="0" borderId="2" xfId="0" applyNumberFormat="1" applyFont="1" applyFill="1" applyBorder="1" applyAlignment="1">
      <alignment horizontal="center" wrapText="1"/>
    </xf>
    <xf numFmtId="0" fontId="20" fillId="3" borderId="0" xfId="0" applyFont="1" applyFill="1" applyAlignment="1">
      <alignment horizontal="left"/>
    </xf>
    <xf numFmtId="0" fontId="20" fillId="3" borderId="0" xfId="0" applyFont="1" applyFill="1" applyAlignment="1">
      <alignment horizontal="left" wrapText="1"/>
    </xf>
    <xf numFmtId="171" fontId="21" fillId="3" borderId="55" xfId="1" applyNumberFormat="1" applyFont="1" applyFill="1" applyBorder="1" applyAlignment="1">
      <alignment horizontal="center"/>
    </xf>
    <xf numFmtId="171" fontId="21" fillId="3" borderId="56" xfId="1" applyNumberFormat="1" applyFont="1" applyFill="1" applyBorder="1" applyAlignment="1">
      <alignment horizontal="center"/>
    </xf>
    <xf numFmtId="171" fontId="21" fillId="3" borderId="57" xfId="1" applyNumberFormat="1" applyFont="1" applyFill="1" applyBorder="1" applyAlignment="1">
      <alignment horizontal="center"/>
    </xf>
    <xf numFmtId="0" fontId="23" fillId="3" borderId="0" xfId="5" applyFont="1" applyFill="1" applyBorder="1" applyAlignment="1">
      <alignment horizontal="left"/>
    </xf>
    <xf numFmtId="171" fontId="22" fillId="4" borderId="34" xfId="2" applyNumberFormat="1" applyFont="1" applyFill="1" applyBorder="1" applyAlignment="1">
      <alignment horizontal="center" vertical="center"/>
    </xf>
    <xf numFmtId="0" fontId="23" fillId="3" borderId="0" xfId="5" applyFont="1" applyFill="1" applyBorder="1" applyAlignment="1">
      <alignment horizontal="justify" vertical="justify"/>
    </xf>
  </cellXfs>
  <cellStyles count="67">
    <cellStyle name="_x000a_shell=progma" xfId="23" xr:uid="{00000000-0005-0000-0000-000000000000}"/>
    <cellStyle name="% 10" xfId="20" xr:uid="{00000000-0005-0000-0000-000001000000}"/>
    <cellStyle name="%_Entity Listing v0 09_HFM_Metadata_MDMTEST_-_ v6 - Gareth v1 02" xfId="24" xr:uid="{00000000-0005-0000-0000-000002000000}"/>
    <cellStyle name="%_Entity Listing v0 09_HFM_Metadata_MDMTEST_-_ v6 - Gareth v1 02 2" xfId="25" xr:uid="{00000000-0005-0000-0000-000003000000}"/>
    <cellStyle name="]_x000a__x000a_Width=797_x000a__x000a_Height=554_x000a__x000a__x000a__x000a_[Code]_x000a__x000a_Code0=/nyf50_x000a__x000a_Code1=4500000136_x000a__x000a_Code2=ME23_x000a__x000a_Code3=4500002322_x000a__x000a_Code4=#_x000a__x000a_Code5=MB01_x000a__x000a_ 2" xfId="26" xr:uid="{00000000-0005-0000-0000-000004000000}"/>
    <cellStyle name="]_x000a__x000a_Width=797_x000a__x000a_Height=554_x000a__x000a__x000a__x000a_[Code]_x000a__x000a_Code0=/nyf50_x000a__x000a_Code1=4500000136_x000a__x000a_Code2=ME23_x000a__x000a_Code3=4500002322_x000a__x000a_Code4=#_x000a__x000a_Code5=MB01_x000a__x000a_ 2 3" xfId="27" xr:uid="{00000000-0005-0000-0000-000005000000}"/>
    <cellStyle name="]_x000a__x000a_Width=797_x000a__x000a_Height=554_x000a__x000a__x000a__x000a_[Code]_x000a__x000a_Code0=/nyf50_x000a__x000a_Code1=4500000136_x000a__x000a_Code2=ME23_x000a__x000a_Code3=4500002322_x000a__x000a_Code4=#_x000a__x000a_Code5=MB01_x000a__x000a__HFM_Metadata_MDMTEST_-_ v6 - Gareth v1 02" xfId="28" xr:uid="{00000000-0005-0000-0000-000006000000}"/>
    <cellStyle name="Comma" xfId="1" builtinId="3"/>
    <cellStyle name="Comma 18 2" xfId="16" xr:uid="{00000000-0005-0000-0000-000008000000}"/>
    <cellStyle name="Comma 18 2 2" xfId="44" xr:uid="{00000000-0005-0000-0000-000009000000}"/>
    <cellStyle name="Comma 18 2 2 2" xfId="57" xr:uid="{00000000-0005-0000-0000-00000A000000}"/>
    <cellStyle name="Comma 18 2 3" xfId="48" xr:uid="{00000000-0005-0000-0000-00000B000000}"/>
    <cellStyle name="Comma 18 2 3 2" xfId="61" xr:uid="{00000000-0005-0000-0000-00000C000000}"/>
    <cellStyle name="Comma 18 2 4" xfId="52" xr:uid="{00000000-0005-0000-0000-00000D000000}"/>
    <cellStyle name="Comma 2" xfId="2" xr:uid="{00000000-0005-0000-0000-00000E000000}"/>
    <cellStyle name="Comma 2 16" xfId="66" xr:uid="{00000000-0005-0000-0000-00000F000000}"/>
    <cellStyle name="Comma 2 2" xfId="17" xr:uid="{00000000-0005-0000-0000-000010000000}"/>
    <cellStyle name="Comma 2 2 2" xfId="29" xr:uid="{00000000-0005-0000-0000-000011000000}"/>
    <cellStyle name="Comma 2 2 3" xfId="45" xr:uid="{00000000-0005-0000-0000-000012000000}"/>
    <cellStyle name="Comma 2 2 3 2" xfId="58" xr:uid="{00000000-0005-0000-0000-000013000000}"/>
    <cellStyle name="Comma 2 2 4" xfId="49" xr:uid="{00000000-0005-0000-0000-000014000000}"/>
    <cellStyle name="Comma 2 2 4 2" xfId="62" xr:uid="{00000000-0005-0000-0000-000015000000}"/>
    <cellStyle name="Comma 2 2 5" xfId="53" xr:uid="{00000000-0005-0000-0000-000016000000}"/>
    <cellStyle name="Comma 2 3" xfId="22" xr:uid="{00000000-0005-0000-0000-000017000000}"/>
    <cellStyle name="Comma 2 3 2" xfId="46" xr:uid="{00000000-0005-0000-0000-000018000000}"/>
    <cellStyle name="Comma 2 3 2 2" xfId="59" xr:uid="{00000000-0005-0000-0000-000019000000}"/>
    <cellStyle name="Comma 2 3 3" xfId="50" xr:uid="{00000000-0005-0000-0000-00001A000000}"/>
    <cellStyle name="Comma 2 3 3 2" xfId="63" xr:uid="{00000000-0005-0000-0000-00001B000000}"/>
    <cellStyle name="Comma 2 3 4" xfId="54" xr:uid="{00000000-0005-0000-0000-00001C000000}"/>
    <cellStyle name="Comma 2 4" xfId="42" xr:uid="{00000000-0005-0000-0000-00001D000000}"/>
    <cellStyle name="Comma 2 4 2" xfId="64" xr:uid="{00000000-0005-0000-0000-00001E000000}"/>
    <cellStyle name="Comma 2 4 3" xfId="55" xr:uid="{00000000-0005-0000-0000-00001F000000}"/>
    <cellStyle name="Comma 2 5" xfId="47" xr:uid="{00000000-0005-0000-0000-000020000000}"/>
    <cellStyle name="Comma 2 5 2" xfId="65" xr:uid="{00000000-0005-0000-0000-000021000000}"/>
    <cellStyle name="Comma 2 5 3" xfId="60" xr:uid="{00000000-0005-0000-0000-000022000000}"/>
    <cellStyle name="Comma 2 6" xfId="51" xr:uid="{00000000-0005-0000-0000-000023000000}"/>
    <cellStyle name="Comma 3" xfId="3" xr:uid="{00000000-0005-0000-0000-000024000000}"/>
    <cellStyle name="Comma 4" xfId="14" xr:uid="{00000000-0005-0000-0000-000025000000}"/>
    <cellStyle name="Comma 5" xfId="19" xr:uid="{00000000-0005-0000-0000-000026000000}"/>
    <cellStyle name="Comma 70" xfId="13" xr:uid="{00000000-0005-0000-0000-000027000000}"/>
    <cellStyle name="Comma 70 2" xfId="43" xr:uid="{00000000-0005-0000-0000-000028000000}"/>
    <cellStyle name="Comma 70 2 2" xfId="56" xr:uid="{00000000-0005-0000-0000-000029000000}"/>
    <cellStyle name="Fill out" xfId="30" xr:uid="{00000000-0005-0000-0000-00002A000000}"/>
    <cellStyle name="Head 2" xfId="31" xr:uid="{00000000-0005-0000-0000-00002B000000}"/>
    <cellStyle name="Head 3" xfId="32" xr:uid="{00000000-0005-0000-0000-00002C000000}"/>
    <cellStyle name="Hyperlink" xfId="4" builtinId="8"/>
    <cellStyle name="Normal" xfId="0" builtinId="0"/>
    <cellStyle name="Normal 10" xfId="15" xr:uid="{00000000-0005-0000-0000-00002F000000}"/>
    <cellStyle name="Normal 2" xfId="5" xr:uid="{00000000-0005-0000-0000-000030000000}"/>
    <cellStyle name="Normal 2 2" xfId="34" xr:uid="{00000000-0005-0000-0000-000031000000}"/>
    <cellStyle name="Normal 2 3" xfId="33" xr:uid="{00000000-0005-0000-0000-000032000000}"/>
    <cellStyle name="Normal 2 4" xfId="21" xr:uid="{00000000-0005-0000-0000-000033000000}"/>
    <cellStyle name="Normal 3" xfId="6" xr:uid="{00000000-0005-0000-0000-000034000000}"/>
    <cellStyle name="Normal 34" xfId="35" xr:uid="{00000000-0005-0000-0000-000035000000}"/>
    <cellStyle name="Normal 4" xfId="7" xr:uid="{00000000-0005-0000-0000-000036000000}"/>
    <cellStyle name="Normal 5" xfId="18" xr:uid="{00000000-0005-0000-0000-000037000000}"/>
    <cellStyle name="Normal 6" xfId="8" xr:uid="{00000000-0005-0000-0000-000038000000}"/>
    <cellStyle name="Normal_Index" xfId="9" xr:uid="{00000000-0005-0000-0000-000039000000}"/>
    <cellStyle name="Normale 2" xfId="36" xr:uid="{00000000-0005-0000-0000-00003A000000}"/>
    <cellStyle name="Percent" xfId="10" builtinId="5"/>
    <cellStyle name="Percent 2" xfId="11" xr:uid="{00000000-0005-0000-0000-00003C000000}"/>
    <cellStyle name="Section header" xfId="37" xr:uid="{00000000-0005-0000-0000-00003D000000}"/>
    <cellStyle name="Subsection" xfId="38" xr:uid="{00000000-0005-0000-0000-00003E000000}"/>
    <cellStyle name="Table head" xfId="39" xr:uid="{00000000-0005-0000-0000-00003F000000}"/>
    <cellStyle name="YN Question heading" xfId="40" xr:uid="{00000000-0005-0000-0000-000040000000}"/>
    <cellStyle name="Обычный 2" xfId="12" xr:uid="{00000000-0005-0000-0000-000041000000}"/>
    <cellStyle name="標準_BELG_yearendschedule" xfId="41" xr:uid="{00000000-0005-0000-0000-000042000000}"/>
  </cellStyles>
  <dxfs count="0"/>
  <tableStyles count="0" defaultTableStyle="TableStyleMedium9" defaultPivotStyle="PivotStyleLight16"/>
  <colors>
    <mruColors>
      <color rgb="FFF0BE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HV%20ER_GRS_v0.7_(23-0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Press-release%20pack/ER_GRS_v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details"/>
      <sheetName val="Capex"/>
      <sheetName val="Details_capex"/>
      <sheetName val="Highlights"/>
      <sheetName val="Subs"/>
      <sheetName val="Organic"/>
      <sheetName val="IS,FP,CF"/>
      <sheetName val="A-PL"/>
      <sheetName val="C-EBITDA"/>
      <sheetName val="A-BS"/>
      <sheetName val="C-debt"/>
      <sheetName val="A-CF"/>
      <sheetName val="C-FX"/>
      <sheetName val="RU"/>
      <sheetName val="IT"/>
      <sheetName val="A&amp;A"/>
      <sheetName val="ALG"/>
      <sheetName val="PAK"/>
      <sheetName val="BGD"/>
      <sheetName val="SEA"/>
      <sheetName val="UBU"/>
      <sheetName val="CIS"/>
      <sheetName val="KZ"/>
      <sheetName val="UZ"/>
      <sheetName val="ARM"/>
      <sheetName val="TJ"/>
      <sheetName val="GEO"/>
      <sheetName val="KYR"/>
      <sheetName val="Lists"/>
    </sheetNames>
    <sheetDataSet>
      <sheetData sheetId="0">
        <row r="30">
          <cell r="K30" t="str">
            <v>GRSHFM_PROD</v>
          </cell>
        </row>
        <row r="62">
          <cell r="K62" t="str">
            <v>;ICP#[ICP Top];MktOvr#TotC3;AuditDim#VIP_TOT;RelPartDisc1#TotC5;CostCenterDisc2#TotC6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input"/>
      <sheetName val="EBITDA one-off"/>
      <sheetName val="Sub correction"/>
      <sheetName val="Capex"/>
      <sheetName val="Details_capex"/>
      <sheetName val="FX rates"/>
      <sheetName val="Highlights"/>
      <sheetName val="Organic"/>
      <sheetName val="Oper_Fin_BU"/>
      <sheetName val="IS,FP,CF"/>
      <sheetName val="A-PL"/>
      <sheetName val="A-BS"/>
      <sheetName val="A-CF"/>
      <sheetName val="C-EBITDA"/>
      <sheetName val="C-debt"/>
      <sheetName val="C-FX"/>
      <sheetName val="RU"/>
      <sheetName val="IT"/>
      <sheetName val="A&amp;A"/>
      <sheetName val="ALG"/>
      <sheetName val="PAK"/>
      <sheetName val="BGD"/>
      <sheetName val="SSA"/>
      <sheetName val="SEA"/>
      <sheetName val="UBU"/>
      <sheetName val="CIS"/>
      <sheetName val="KZ"/>
      <sheetName val="UZ"/>
      <sheetName val="ARM"/>
      <sheetName val="TJ"/>
      <sheetName val="GEO"/>
      <sheetName val="KYR"/>
      <sheetName val="Lists"/>
    </sheetNames>
    <sheetDataSet>
      <sheetData sheetId="0" refreshError="1">
        <row r="30">
          <cell r="M30" t="str">
            <v>GRSHPL_PROD</v>
          </cell>
        </row>
        <row r="32">
          <cell r="K32">
            <v>1000000</v>
          </cell>
        </row>
        <row r="59">
          <cell r="M59" t="str">
            <v>;Version#HOLDING_CONS_PPA;Currency#Local;ADD1#ADD1;ADD2#ADD2;ADD3#ADD3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39"/>
  <sheetViews>
    <sheetView showGridLines="0" tabSelected="1" view="pageBreakPreview" zoomScaleNormal="100" zoomScaleSheetLayoutView="100" workbookViewId="0">
      <selection activeCell="A4" sqref="A4"/>
    </sheetView>
  </sheetViews>
  <sheetFormatPr defaultColWidth="8.88671875" defaultRowHeight="11.4"/>
  <cols>
    <col min="1" max="1" width="25.21875" style="207" customWidth="1"/>
    <col min="2" max="2" width="14" style="81" customWidth="1"/>
    <col min="3" max="3" width="5.44140625" style="207" customWidth="1"/>
    <col min="4" max="4" width="1.33203125" style="207" customWidth="1"/>
    <col min="5" max="5" width="8.5546875" style="207" customWidth="1"/>
    <col min="6" max="6" width="9.6640625" style="207" customWidth="1"/>
    <col min="7" max="7" width="8.44140625" style="207" customWidth="1"/>
    <col min="8" max="8" width="1.33203125" style="207" customWidth="1"/>
    <col min="9" max="11" width="8.44140625" style="207" customWidth="1"/>
    <col min="12" max="12" width="1.33203125" style="207" customWidth="1"/>
    <col min="13" max="14" width="9.5546875" style="207" bestFit="1" customWidth="1"/>
    <col min="15" max="16" width="9.109375" style="207" customWidth="1"/>
    <col min="17" max="16384" width="8.88671875" style="207"/>
  </cols>
  <sheetData>
    <row r="1" spans="1:35" ht="12">
      <c r="A1" s="206" t="s">
        <v>152</v>
      </c>
      <c r="B1" s="206" t="s">
        <v>16</v>
      </c>
      <c r="C1" s="209"/>
      <c r="D1" s="209"/>
      <c r="E1" s="125"/>
      <c r="F1" s="80"/>
      <c r="G1" s="80"/>
      <c r="H1" s="80"/>
      <c r="I1" s="80"/>
      <c r="J1" s="80"/>
      <c r="K1" s="80"/>
      <c r="L1" s="126"/>
      <c r="M1" s="126"/>
      <c r="N1" s="126"/>
      <c r="O1" s="126"/>
      <c r="P1" s="126"/>
      <c r="Q1" s="126"/>
      <c r="R1" s="126"/>
      <c r="S1" s="126"/>
      <c r="T1" s="126"/>
      <c r="U1" s="126"/>
      <c r="V1" s="126"/>
      <c r="W1" s="126"/>
      <c r="X1" s="126"/>
      <c r="Y1" s="126"/>
      <c r="Z1" s="126"/>
      <c r="AA1" s="126"/>
      <c r="AB1" s="126"/>
      <c r="AC1" s="126"/>
      <c r="AD1" s="126"/>
      <c r="AE1" s="126"/>
    </row>
    <row r="2" spans="1:35" ht="15" customHeight="1">
      <c r="A2" s="79" t="s">
        <v>6</v>
      </c>
      <c r="B2" s="80"/>
      <c r="C2" s="209"/>
      <c r="D2" s="209"/>
      <c r="E2" s="127"/>
      <c r="F2" s="127"/>
      <c r="G2" s="80"/>
      <c r="H2" s="80"/>
      <c r="I2" s="127"/>
      <c r="J2" s="127"/>
      <c r="K2" s="80"/>
      <c r="L2" s="128"/>
      <c r="M2" s="307"/>
      <c r="N2" s="307"/>
      <c r="O2" s="307"/>
      <c r="P2" s="308"/>
      <c r="Q2" s="308"/>
      <c r="R2" s="126"/>
      <c r="S2" s="126"/>
      <c r="T2" s="126"/>
      <c r="U2" s="126"/>
      <c r="V2" s="126"/>
      <c r="W2" s="126"/>
      <c r="X2" s="126"/>
      <c r="Y2" s="126"/>
      <c r="Z2" s="126"/>
      <c r="AA2" s="126"/>
      <c r="AB2" s="126"/>
      <c r="AC2" s="126"/>
      <c r="AD2" s="126"/>
      <c r="AE2" s="126"/>
    </row>
    <row r="3" spans="1:35" ht="12.6" thickBot="1">
      <c r="A3" s="209"/>
      <c r="B3" s="129"/>
      <c r="C3" s="130"/>
      <c r="D3" s="130"/>
      <c r="E3" s="424" t="s">
        <v>27</v>
      </c>
      <c r="F3" s="424"/>
      <c r="G3" s="424"/>
      <c r="H3" s="234"/>
      <c r="I3" s="424" t="s">
        <v>27</v>
      </c>
      <c r="J3" s="424"/>
      <c r="K3" s="424"/>
      <c r="L3" s="309"/>
      <c r="M3" s="424" t="s">
        <v>28</v>
      </c>
      <c r="N3" s="424"/>
      <c r="O3" s="424"/>
      <c r="P3" s="128"/>
      <c r="Q3" s="307"/>
      <c r="R3" s="307"/>
      <c r="S3" s="307"/>
      <c r="T3" s="308"/>
      <c r="U3" s="308"/>
    </row>
    <row r="4" spans="1:35" ht="13.2" thickTop="1" thickBot="1">
      <c r="A4" s="79"/>
      <c r="B4" s="129"/>
      <c r="C4" s="130"/>
      <c r="D4" s="130"/>
      <c r="E4" s="131" t="s">
        <v>193</v>
      </c>
      <c r="F4" s="131" t="s">
        <v>105</v>
      </c>
      <c r="G4" s="131" t="s">
        <v>17</v>
      </c>
      <c r="H4" s="132"/>
      <c r="I4" s="131" t="s">
        <v>135</v>
      </c>
      <c r="J4" s="131" t="s">
        <v>106</v>
      </c>
      <c r="K4" s="131" t="s">
        <v>17</v>
      </c>
      <c r="L4" s="132"/>
      <c r="M4" s="131" t="s">
        <v>193</v>
      </c>
      <c r="N4" s="131" t="s">
        <v>105</v>
      </c>
      <c r="O4" s="131" t="s">
        <v>17</v>
      </c>
      <c r="P4" s="128"/>
      <c r="Q4" s="307"/>
      <c r="R4" s="307"/>
      <c r="S4" s="307"/>
      <c r="T4" s="308"/>
      <c r="U4" s="308"/>
    </row>
    <row r="5" spans="1:35" ht="11.4" customHeight="1" thickTop="1">
      <c r="A5" s="423" t="s">
        <v>205</v>
      </c>
      <c r="B5" s="415" t="s">
        <v>18</v>
      </c>
      <c r="C5" s="415" t="s">
        <v>39</v>
      </c>
      <c r="D5" s="415"/>
      <c r="E5" s="416">
        <v>58.408000000000001</v>
      </c>
      <c r="F5" s="416">
        <v>63.0685</v>
      </c>
      <c r="G5" s="417">
        <v>-7.3895843408357559E-2</v>
      </c>
      <c r="H5" s="418"/>
      <c r="I5" s="416">
        <v>58.352899999999998</v>
      </c>
      <c r="J5" s="416">
        <v>67.034899999999993</v>
      </c>
      <c r="K5" s="417">
        <v>-0.12951462596349061</v>
      </c>
      <c r="L5" s="419"/>
      <c r="M5" s="416">
        <v>57.600200000000001</v>
      </c>
      <c r="N5" s="416">
        <v>60.6569</v>
      </c>
      <c r="O5" s="417">
        <v>-5.0393277599085962E-2</v>
      </c>
      <c r="P5" s="128"/>
      <c r="Q5" s="307"/>
      <c r="R5" s="307"/>
      <c r="S5" s="307"/>
      <c r="T5" s="308"/>
      <c r="U5" s="308"/>
    </row>
    <row r="6" spans="1:35" ht="11.4" customHeight="1">
      <c r="A6" s="423" t="s">
        <v>95</v>
      </c>
      <c r="B6" s="415" t="s">
        <v>19</v>
      </c>
      <c r="C6" s="415" t="s">
        <v>40</v>
      </c>
      <c r="D6" s="415"/>
      <c r="E6" s="416">
        <v>0.84909999999999997</v>
      </c>
      <c r="F6" s="416">
        <v>0.92820000000000003</v>
      </c>
      <c r="G6" s="417">
        <v>-8.5218702865761747E-2</v>
      </c>
      <c r="H6" s="418"/>
      <c r="I6" s="416">
        <v>0.88680000000000003</v>
      </c>
      <c r="J6" s="416">
        <v>0.90390000000000004</v>
      </c>
      <c r="K6" s="417">
        <v>-1.8918021905077964E-2</v>
      </c>
      <c r="L6" s="419"/>
      <c r="M6" s="416">
        <v>0.83299999999999996</v>
      </c>
      <c r="N6" s="416">
        <v>0.9506</v>
      </c>
      <c r="O6" s="417">
        <v>-0.12371134020618557</v>
      </c>
      <c r="P6" s="128"/>
      <c r="Q6" s="307"/>
      <c r="R6" s="307"/>
      <c r="S6" s="307"/>
      <c r="T6" s="308"/>
      <c r="U6" s="308"/>
      <c r="V6" s="308"/>
      <c r="W6" s="126"/>
      <c r="X6" s="126"/>
      <c r="Y6" s="126"/>
      <c r="Z6" s="126"/>
      <c r="AA6" s="126"/>
      <c r="AB6" s="126"/>
      <c r="AC6" s="126"/>
      <c r="AD6" s="126"/>
      <c r="AE6" s="126"/>
      <c r="AF6" s="126"/>
      <c r="AG6" s="126"/>
      <c r="AH6" s="126"/>
      <c r="AI6" s="126"/>
    </row>
    <row r="7" spans="1:35" ht="11.4" customHeight="1">
      <c r="A7" s="423" t="s">
        <v>129</v>
      </c>
      <c r="B7" s="415" t="s">
        <v>20</v>
      </c>
      <c r="C7" s="415" t="s">
        <v>42</v>
      </c>
      <c r="D7" s="415"/>
      <c r="E7" s="416">
        <v>114.765</v>
      </c>
      <c r="F7" s="416">
        <v>110.5753</v>
      </c>
      <c r="G7" s="417">
        <v>3.7890017029119538E-2</v>
      </c>
      <c r="H7" s="418"/>
      <c r="I7" s="416">
        <v>110.92189999999999</v>
      </c>
      <c r="J7" s="416">
        <v>109.42870000000001</v>
      </c>
      <c r="K7" s="417">
        <v>1.36454147769276E-2</v>
      </c>
      <c r="L7" s="419"/>
      <c r="M7" s="416">
        <v>114.7598</v>
      </c>
      <c r="N7" s="416">
        <v>110.39709999999999</v>
      </c>
      <c r="O7" s="417">
        <v>3.9518248214853502E-2</v>
      </c>
      <c r="P7" s="128"/>
      <c r="Q7" s="307"/>
      <c r="R7" s="307"/>
      <c r="S7" s="307"/>
      <c r="T7" s="308"/>
      <c r="U7" s="308"/>
      <c r="V7" s="308"/>
      <c r="W7" s="126"/>
      <c r="X7" s="126"/>
      <c r="Y7" s="126"/>
      <c r="Z7" s="126"/>
      <c r="AA7" s="126"/>
      <c r="AB7" s="126"/>
      <c r="AC7" s="126"/>
      <c r="AD7" s="126"/>
      <c r="AE7" s="126"/>
      <c r="AF7" s="126"/>
      <c r="AG7" s="126"/>
      <c r="AH7" s="126"/>
      <c r="AI7" s="126"/>
    </row>
    <row r="8" spans="1:35" ht="11.4" customHeight="1">
      <c r="A8" s="423" t="s">
        <v>0</v>
      </c>
      <c r="B8" s="415" t="s">
        <v>21</v>
      </c>
      <c r="C8" s="415" t="s">
        <v>43</v>
      </c>
      <c r="D8" s="415"/>
      <c r="E8" s="416">
        <v>106.4175</v>
      </c>
      <c r="F8" s="416">
        <v>104.7794</v>
      </c>
      <c r="G8" s="417">
        <v>1.563379824660199E-2</v>
      </c>
      <c r="H8" s="418"/>
      <c r="I8" s="416">
        <v>105.3503</v>
      </c>
      <c r="J8" s="416">
        <v>104.715</v>
      </c>
      <c r="K8" s="417">
        <v>6.0669436088429674E-3</v>
      </c>
      <c r="L8" s="419"/>
      <c r="M8" s="416">
        <v>110.7</v>
      </c>
      <c r="N8" s="416">
        <v>104.37</v>
      </c>
      <c r="O8" s="417">
        <v>6.0649611957459104E-2</v>
      </c>
      <c r="P8" s="128"/>
      <c r="Q8" s="307"/>
      <c r="R8" s="307"/>
      <c r="S8" s="307"/>
      <c r="T8" s="308"/>
      <c r="U8" s="308"/>
      <c r="V8" s="308"/>
    </row>
    <row r="9" spans="1:35" ht="11.4" customHeight="1">
      <c r="A9" s="423" t="s">
        <v>7</v>
      </c>
      <c r="B9" s="415" t="s">
        <v>22</v>
      </c>
      <c r="C9" s="415" t="s">
        <v>44</v>
      </c>
      <c r="D9" s="415"/>
      <c r="E9" s="416">
        <v>82.323599999999999</v>
      </c>
      <c r="F9" s="416">
        <v>78.621300000000005</v>
      </c>
      <c r="G9" s="417">
        <v>4.7090292325362132E-2</v>
      </c>
      <c r="H9" s="418"/>
      <c r="I9" s="416">
        <v>80.884500000000003</v>
      </c>
      <c r="J9" s="416">
        <v>78.4435</v>
      </c>
      <c r="K9" s="417">
        <v>3.1117938388776745E-2</v>
      </c>
      <c r="L9" s="419"/>
      <c r="M9" s="416">
        <v>82.6875</v>
      </c>
      <c r="N9" s="416">
        <v>78.92</v>
      </c>
      <c r="O9" s="417">
        <v>4.7738215914850501E-2</v>
      </c>
      <c r="P9" s="128"/>
      <c r="Q9" s="307"/>
      <c r="R9" s="307"/>
      <c r="S9" s="307"/>
      <c r="T9" s="308"/>
      <c r="U9" s="308"/>
      <c r="V9" s="308"/>
    </row>
    <row r="10" spans="1:35" ht="11.4" customHeight="1">
      <c r="A10" s="423" t="s">
        <v>5</v>
      </c>
      <c r="B10" s="415" t="s">
        <v>23</v>
      </c>
      <c r="C10" s="415" t="s">
        <v>41</v>
      </c>
      <c r="D10" s="415"/>
      <c r="E10" s="416">
        <v>26.9617</v>
      </c>
      <c r="F10" s="416">
        <v>25.889600000000002</v>
      </c>
      <c r="G10" s="417">
        <v>4.1410450528397459E-2</v>
      </c>
      <c r="H10" s="418"/>
      <c r="I10" s="416">
        <v>26.5947</v>
      </c>
      <c r="J10" s="416">
        <v>25.5458</v>
      </c>
      <c r="K10" s="417">
        <v>4.1059587094551819E-2</v>
      </c>
      <c r="L10" s="419"/>
      <c r="M10" s="416">
        <v>28.0672</v>
      </c>
      <c r="N10" s="416">
        <v>27.190899999999999</v>
      </c>
      <c r="O10" s="417">
        <v>3.2227693824036674E-2</v>
      </c>
      <c r="P10" s="128"/>
      <c r="Q10" s="307"/>
      <c r="R10" s="307"/>
      <c r="S10" s="307"/>
      <c r="T10" s="308"/>
      <c r="U10" s="308"/>
      <c r="V10" s="308"/>
    </row>
    <row r="11" spans="1:35" ht="11.4" customHeight="1">
      <c r="A11" s="423" t="s">
        <v>8</v>
      </c>
      <c r="B11" s="415" t="s">
        <v>24</v>
      </c>
      <c r="C11" s="415" t="s">
        <v>45</v>
      </c>
      <c r="D11" s="415"/>
      <c r="E11" s="416">
        <v>334.4015</v>
      </c>
      <c r="F11" s="416">
        <v>335.0727</v>
      </c>
      <c r="G11" s="417">
        <v>-2.0031473766737753E-3</v>
      </c>
      <c r="H11" s="418"/>
      <c r="I11" s="416">
        <v>326.07859999999999</v>
      </c>
      <c r="J11" s="416">
        <v>341.75779999999997</v>
      </c>
      <c r="K11" s="417">
        <v>-4.5878104318321289E-2</v>
      </c>
      <c r="L11" s="419"/>
      <c r="M11" s="416">
        <v>332.33</v>
      </c>
      <c r="N11" s="416">
        <v>333.29</v>
      </c>
      <c r="O11" s="417">
        <v>-2.8803744486783911E-3</v>
      </c>
      <c r="P11" s="128"/>
      <c r="Q11" s="307"/>
      <c r="R11" s="307"/>
      <c r="S11" s="307"/>
      <c r="T11" s="308"/>
      <c r="U11" s="308"/>
      <c r="V11" s="308"/>
    </row>
    <row r="12" spans="1:35" ht="11.4" customHeight="1">
      <c r="A12" s="423" t="s">
        <v>9</v>
      </c>
      <c r="B12" s="415" t="s">
        <v>79</v>
      </c>
      <c r="C12" s="415" t="s">
        <v>80</v>
      </c>
      <c r="D12" s="415"/>
      <c r="E12" s="416">
        <v>8079.9125000000004</v>
      </c>
      <c r="F12" s="416">
        <v>3129.4113000000002</v>
      </c>
      <c r="G12" s="417">
        <v>1.5819273100982285</v>
      </c>
      <c r="H12" s="418"/>
      <c r="I12" s="416">
        <v>5121.1392999999998</v>
      </c>
      <c r="J12" s="416">
        <v>2965.6635999999999</v>
      </c>
      <c r="K12" s="417">
        <v>0.7268105863389227</v>
      </c>
      <c r="L12" s="419"/>
      <c r="M12" s="416">
        <v>8120.07</v>
      </c>
      <c r="N12" s="416">
        <v>3231.48</v>
      </c>
      <c r="O12" s="417">
        <v>1.5128021835196255</v>
      </c>
      <c r="P12" s="128"/>
      <c r="Q12" s="307"/>
      <c r="R12" s="307"/>
      <c r="S12" s="307"/>
      <c r="T12" s="308"/>
      <c r="U12" s="308"/>
      <c r="V12" s="308"/>
    </row>
    <row r="13" spans="1:35" ht="11.4" customHeight="1">
      <c r="A13" s="423" t="s">
        <v>12</v>
      </c>
      <c r="B13" s="415" t="s">
        <v>25</v>
      </c>
      <c r="C13" s="415" t="s">
        <v>46</v>
      </c>
      <c r="D13" s="415"/>
      <c r="E13" s="416">
        <v>483.0992</v>
      </c>
      <c r="F13" s="416">
        <v>478.84359999999998</v>
      </c>
      <c r="G13" s="417">
        <v>8.8872441857842845E-3</v>
      </c>
      <c r="H13" s="418"/>
      <c r="I13" s="416">
        <v>482.67750000000001</v>
      </c>
      <c r="J13" s="416">
        <v>480.44959999999998</v>
      </c>
      <c r="K13" s="417">
        <v>4.6371149023749503E-3</v>
      </c>
      <c r="L13" s="419"/>
      <c r="M13" s="416">
        <v>484.1</v>
      </c>
      <c r="N13" s="416">
        <v>483.94</v>
      </c>
      <c r="O13" s="417">
        <v>3.3061949828505632E-4</v>
      </c>
      <c r="Q13" s="307"/>
      <c r="R13" s="307"/>
      <c r="S13" s="307"/>
      <c r="T13" s="308"/>
      <c r="U13" s="308"/>
      <c r="V13" s="308"/>
    </row>
    <row r="14" spans="1:35" ht="11.4" customHeight="1">
      <c r="A14" s="423" t="s">
        <v>87</v>
      </c>
      <c r="B14" s="415" t="s">
        <v>26</v>
      </c>
      <c r="C14" s="415" t="s">
        <v>77</v>
      </c>
      <c r="D14" s="415"/>
      <c r="E14" s="416">
        <v>69.220200000000006</v>
      </c>
      <c r="F14" s="416">
        <v>68.830100000000002</v>
      </c>
      <c r="G14" s="417">
        <v>5.6675785739088548E-3</v>
      </c>
      <c r="H14" s="418"/>
      <c r="I14" s="416">
        <v>68.865600000000001</v>
      </c>
      <c r="J14" s="416">
        <v>69.901799999999994</v>
      </c>
      <c r="K14" s="417">
        <v>-1.4823652609804006E-2</v>
      </c>
      <c r="L14" s="419"/>
      <c r="M14" s="416">
        <v>68.839500000000001</v>
      </c>
      <c r="N14" s="416">
        <v>69.230099999999993</v>
      </c>
      <c r="O14" s="417">
        <v>-5.6420545398604416E-3</v>
      </c>
      <c r="P14" s="128"/>
      <c r="Q14" s="307"/>
      <c r="R14" s="307"/>
      <c r="S14" s="307"/>
      <c r="T14" s="308"/>
      <c r="U14" s="308"/>
      <c r="V14" s="308"/>
    </row>
    <row r="15" spans="1:35" ht="13.5" customHeight="1" thickBot="1">
      <c r="B15" s="415" t="s">
        <v>48</v>
      </c>
      <c r="C15" s="415" t="s">
        <v>49</v>
      </c>
      <c r="D15" s="415"/>
      <c r="E15" s="420">
        <v>2.5933000000000002</v>
      </c>
      <c r="F15" s="420">
        <v>2.4958</v>
      </c>
      <c r="G15" s="421">
        <v>3.9065630258834902E-2</v>
      </c>
      <c r="H15" s="418"/>
      <c r="I15" s="420">
        <v>2.5085999999999999</v>
      </c>
      <c r="J15" s="420">
        <v>2.3666999999999998</v>
      </c>
      <c r="K15" s="421">
        <v>5.9956902015464664E-2</v>
      </c>
      <c r="L15" s="419"/>
      <c r="M15" s="420">
        <v>2.5922000000000001</v>
      </c>
      <c r="N15" s="420">
        <v>2.6467999999999998</v>
      </c>
      <c r="O15" s="421">
        <v>-2.0628683693516559E-2</v>
      </c>
      <c r="P15" s="128"/>
      <c r="Q15" s="307"/>
      <c r="R15" s="307"/>
      <c r="S15" s="307"/>
      <c r="T15" s="308"/>
      <c r="U15" s="308"/>
      <c r="V15" s="308"/>
    </row>
    <row r="16" spans="1:35" ht="13.5" customHeight="1" thickTop="1">
      <c r="B16" s="107"/>
      <c r="C16" s="133"/>
      <c r="D16" s="133"/>
      <c r="E16" s="133"/>
      <c r="F16" s="133"/>
      <c r="G16" s="133"/>
      <c r="H16" s="133"/>
      <c r="I16" s="133"/>
      <c r="J16" s="133"/>
      <c r="K16" s="133"/>
      <c r="L16" s="128"/>
      <c r="P16" s="128"/>
      <c r="Q16" s="307"/>
      <c r="R16" s="307"/>
      <c r="S16" s="307"/>
      <c r="T16" s="308"/>
      <c r="U16" s="308"/>
      <c r="V16" s="308"/>
    </row>
    <row r="17" spans="1:17" ht="13.5" customHeight="1">
      <c r="B17" s="107"/>
      <c r="C17" s="133"/>
      <c r="D17" s="133"/>
      <c r="P17" s="308"/>
      <c r="Q17" s="308"/>
    </row>
    <row r="18" spans="1:17" ht="13.5" customHeight="1">
      <c r="L18" s="128"/>
      <c r="M18" s="307"/>
      <c r="N18" s="307"/>
      <c r="O18" s="307"/>
      <c r="P18" s="308"/>
      <c r="Q18" s="308"/>
    </row>
    <row r="19" spans="1:17" ht="13.5" customHeight="1">
      <c r="L19" s="128"/>
      <c r="M19" s="307"/>
      <c r="N19" s="307"/>
      <c r="O19" s="307"/>
      <c r="P19" s="308"/>
      <c r="Q19" s="308"/>
    </row>
    <row r="20" spans="1:17" ht="13.5" customHeight="1">
      <c r="L20" s="128"/>
      <c r="M20" s="307"/>
      <c r="N20" s="307"/>
      <c r="O20" s="307"/>
      <c r="P20" s="308"/>
      <c r="Q20" s="308"/>
    </row>
    <row r="21" spans="1:17" ht="13.5" customHeight="1"/>
    <row r="22" spans="1:17" ht="13.5" customHeight="1"/>
    <row r="23" spans="1:17" ht="13.5" customHeight="1"/>
    <row r="24" spans="1:17" ht="13.5" customHeight="1"/>
    <row r="25" spans="1:17" ht="13.5" customHeight="1"/>
    <row r="26" spans="1:17" ht="13.5" customHeight="1"/>
    <row r="29" spans="1:17">
      <c r="A29" s="126"/>
    </row>
    <row r="30" spans="1:17">
      <c r="A30" s="126"/>
    </row>
    <row r="38" spans="2:2">
      <c r="B38" s="310"/>
    </row>
    <row r="39" spans="2:2">
      <c r="B39" s="310"/>
    </row>
  </sheetData>
  <customSheetViews>
    <customSheetView guid="{CC40CDA0-FD21-4227-A5E2-A4F59C794A11}" fitToPage="1">
      <selection activeCell="A2" sqref="A2"/>
      <pageMargins left="0.7" right="0.7" top="0.75" bottom="0.75" header="0.3" footer="0.3"/>
      <pageSetup paperSize="9" scale="48" orientation="portrait" r:id="rId1"/>
    </customSheetView>
    <customSheetView guid="{EE268EF7-36CE-481E-9632-9182708E0003}" showGridLines="0" fitToPage="1">
      <selection activeCell="C1" sqref="C1"/>
      <pageMargins left="0.7" right="0.7" top="0.75" bottom="0.75" header="0.3" footer="0.3"/>
      <pageSetup paperSize="9" scale="48" orientation="portrait" r:id="rId2"/>
    </customSheetView>
  </customSheetViews>
  <mergeCells count="3">
    <mergeCell ref="E3:G3"/>
    <mergeCell ref="M3:O3"/>
    <mergeCell ref="I3:K3"/>
  </mergeCells>
  <hyperlinks>
    <hyperlink ref="A5" location="'Consolidated VEON ltd'!Print_Area" display="Consolidated VEON ltd" xr:uid="{DA50AD9A-BBDA-460F-8F12-A8A27850563F}"/>
    <hyperlink ref="A6" location="Customers!Print_Area" display="Customers" xr:uid="{AE5C12F4-CB30-4B4D-97A8-071EE9B62CAB}"/>
    <hyperlink ref="A7" location="'EBITDA recon'!Print_Area" display="EBITDA reconciliation" xr:uid="{746B3945-9032-4DD7-A5B9-A1344DBCE530}"/>
    <hyperlink ref="A8" location="Russia!Print_Area" display="Russia" xr:uid="{6C1C361C-3613-4D3B-8830-D0A4BBFE4F4D}"/>
    <hyperlink ref="A9" location="Pakistan!Print_Area" display="Pakistan" xr:uid="{569D4DF0-4514-4893-9E12-0F014A7A208E}"/>
    <hyperlink ref="A10" location="Algeria!Print_Area" display="Algeria" xr:uid="{E830F406-40E5-4D42-B9D3-3A7515301E9C}"/>
    <hyperlink ref="A11" location="Bangladesh!Print_Area" display="Bangladesh" xr:uid="{78255F8E-53CE-40AF-AA9F-EE3D936543AC}"/>
    <hyperlink ref="A12" location="Ukraine!Print_Area" display="Ukraine" xr:uid="{B0914263-5852-479D-9F25-602CFA0CB5E8}"/>
    <hyperlink ref="A13" location="Italy!Print_Area" display="Italy" xr:uid="{7AE2CE57-6115-4AED-B163-0A0A386FDCF3}"/>
    <hyperlink ref="A14" location="Laos!Print_Area" display="Laos" xr:uid="{45A8F542-D83E-43D7-9493-E52406994FF2}"/>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S46"/>
  <sheetViews>
    <sheetView showGridLines="0" view="pageBreakPreview" zoomScale="80" zoomScaleNormal="90" zoomScaleSheetLayoutView="8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9.109375" defaultRowHeight="11.4"/>
  <cols>
    <col min="1" max="1" width="1.44140625" style="106" customWidth="1"/>
    <col min="2" max="2" width="55.6640625" style="109" customWidth="1"/>
    <col min="3" max="15" width="10.5546875" style="106" customWidth="1"/>
    <col min="16" max="16" width="10.5546875" style="120" customWidth="1"/>
    <col min="17" max="17" width="10.5546875" style="106" customWidth="1"/>
    <col min="18" max="177" width="9.109375" style="106"/>
    <col min="178" max="178" width="55.6640625" style="106" customWidth="1"/>
    <col min="179" max="186" width="9.6640625" style="106" customWidth="1"/>
    <col min="187" max="16384" width="9.109375" style="106"/>
  </cols>
  <sheetData>
    <row r="1" spans="2:19" ht="12">
      <c r="B1" s="206" t="s">
        <v>11</v>
      </c>
    </row>
    <row r="2" spans="2:19" ht="13.5" customHeight="1">
      <c r="B2" s="210" t="s">
        <v>13</v>
      </c>
      <c r="C2" s="25"/>
      <c r="D2" s="25"/>
      <c r="E2" s="25"/>
      <c r="F2" s="25"/>
      <c r="G2" s="25"/>
      <c r="H2" s="25"/>
      <c r="I2" s="25"/>
      <c r="J2" s="25"/>
      <c r="K2" s="25"/>
      <c r="L2" s="25"/>
      <c r="M2" s="25"/>
      <c r="N2" s="25"/>
      <c r="O2" s="25"/>
      <c r="P2" s="318"/>
      <c r="Q2" s="25"/>
    </row>
    <row r="3" spans="2:19" ht="12.6" thickBot="1">
      <c r="B3" s="83" t="s">
        <v>150</v>
      </c>
    </row>
    <row r="4" spans="2:19" ht="13.2" thickTop="1" thickBot="1">
      <c r="B4" s="68" t="s">
        <v>1</v>
      </c>
      <c r="C4" s="85" t="s">
        <v>81</v>
      </c>
      <c r="D4" s="85" t="s">
        <v>91</v>
      </c>
      <c r="E4" s="85" t="s">
        <v>93</v>
      </c>
      <c r="F4" s="85" t="s">
        <v>98</v>
      </c>
      <c r="G4" s="85" t="s">
        <v>102</v>
      </c>
      <c r="H4" s="85" t="s">
        <v>103</v>
      </c>
      <c r="I4" s="85" t="s">
        <v>104</v>
      </c>
      <c r="J4" s="85" t="s">
        <v>105</v>
      </c>
      <c r="K4" s="85" t="s">
        <v>134</v>
      </c>
      <c r="L4" s="85" t="s">
        <v>139</v>
      </c>
      <c r="M4" s="85" t="s">
        <v>180</v>
      </c>
      <c r="N4" s="304" t="s">
        <v>193</v>
      </c>
      <c r="O4" s="85" t="s">
        <v>99</v>
      </c>
      <c r="P4" s="85" t="s">
        <v>106</v>
      </c>
      <c r="Q4" s="304" t="s">
        <v>135</v>
      </c>
    </row>
    <row r="5" spans="2:19">
      <c r="B5" s="110" t="s">
        <v>29</v>
      </c>
      <c r="C5" s="214">
        <v>167</v>
      </c>
      <c r="D5" s="214">
        <v>175.249676315421</v>
      </c>
      <c r="E5" s="214">
        <v>185.50786310859201</v>
      </c>
      <c r="F5" s="214">
        <v>183.49021716000001</v>
      </c>
      <c r="G5" s="214">
        <v>164.79529228000001</v>
      </c>
      <c r="H5" s="214">
        <v>164.42574128000001</v>
      </c>
      <c r="I5" s="214">
        <v>168.7165315</v>
      </c>
      <c r="J5" s="214">
        <v>165.42139594999998</v>
      </c>
      <c r="K5" s="214">
        <v>153.09581486999997</v>
      </c>
      <c r="L5" s="214">
        <v>152.44351270999996</v>
      </c>
      <c r="M5" s="214">
        <v>130.038219</v>
      </c>
      <c r="N5" s="146">
        <v>77.689790429999988</v>
      </c>
      <c r="O5" s="214">
        <v>711</v>
      </c>
      <c r="P5" s="214">
        <v>663.35896101000003</v>
      </c>
      <c r="Q5" s="391">
        <v>513.26733701000001</v>
      </c>
      <c r="R5" s="124"/>
      <c r="S5" s="124"/>
    </row>
    <row r="6" spans="2:19">
      <c r="B6" s="110" t="s">
        <v>3</v>
      </c>
      <c r="C6" s="214">
        <v>105</v>
      </c>
      <c r="D6" s="214">
        <v>112.652092275741</v>
      </c>
      <c r="E6" s="214">
        <v>98.757748208195295</v>
      </c>
      <c r="F6" s="214">
        <v>121.03965695000001</v>
      </c>
      <c r="G6" s="214">
        <v>100.21419258000002</v>
      </c>
      <c r="H6" s="214">
        <v>93.827633159999991</v>
      </c>
      <c r="I6" s="214">
        <v>96.328335080000002</v>
      </c>
      <c r="J6" s="214">
        <v>104.66409241000001</v>
      </c>
      <c r="K6" s="214">
        <v>78.857863999999964</v>
      </c>
      <c r="L6" s="214">
        <v>82.673426389999989</v>
      </c>
      <c r="M6" s="214">
        <v>66.600100960000006</v>
      </c>
      <c r="N6" s="242">
        <v>33.022827269999986</v>
      </c>
      <c r="O6" s="214">
        <v>437</v>
      </c>
      <c r="P6" s="214">
        <v>395.03425323000005</v>
      </c>
      <c r="Q6" s="391">
        <v>261.15421861999994</v>
      </c>
      <c r="R6" s="124"/>
      <c r="S6" s="124"/>
    </row>
    <row r="7" spans="2:19">
      <c r="B7" s="110" t="s">
        <v>50</v>
      </c>
      <c r="C7" s="176">
        <v>0.62731080561926045</v>
      </c>
      <c r="D7" s="176">
        <v>0.64280913177257748</v>
      </c>
      <c r="E7" s="176">
        <v>0.53236421655283039</v>
      </c>
      <c r="F7" s="216">
        <v>0.65965182680260115</v>
      </c>
      <c r="G7" s="216">
        <v>0.60811320028322358</v>
      </c>
      <c r="H7" s="216">
        <v>0.57063834670643965</v>
      </c>
      <c r="I7" s="216">
        <v>0.57094781538938877</v>
      </c>
      <c r="J7" s="216">
        <v>0.63271194036855805</v>
      </c>
      <c r="K7" s="216">
        <v>0.51508830641099801</v>
      </c>
      <c r="L7" s="216">
        <v>0.54232170933553137</v>
      </c>
      <c r="M7" s="216">
        <v>0.51215789844061155</v>
      </c>
      <c r="N7" s="243">
        <v>0.42506006371267274</v>
      </c>
      <c r="O7" s="216">
        <v>0.61499999999999999</v>
      </c>
      <c r="P7" s="216">
        <v>0.59550601778038692</v>
      </c>
      <c r="Q7" s="243">
        <v>0.50880739877455294</v>
      </c>
      <c r="S7" s="124"/>
    </row>
    <row r="8" spans="2:19">
      <c r="B8" s="110" t="s">
        <v>36</v>
      </c>
      <c r="C8" s="214">
        <v>-0.12611357999999998</v>
      </c>
      <c r="D8" s="214">
        <v>1.2183898856521524</v>
      </c>
      <c r="E8" s="214">
        <v>33.804669037345825</v>
      </c>
      <c r="F8" s="214">
        <v>19.587823736488204</v>
      </c>
      <c r="G8" s="214">
        <v>29.550584049964861</v>
      </c>
      <c r="H8" s="214">
        <v>16.256428475780513</v>
      </c>
      <c r="I8" s="214">
        <v>37.698583419062537</v>
      </c>
      <c r="J8" s="214">
        <v>90.71648456038497</v>
      </c>
      <c r="K8" s="214">
        <v>22.243445096086283</v>
      </c>
      <c r="L8" s="214">
        <v>15.900901035439999</v>
      </c>
      <c r="M8" s="214">
        <v>9.6739723812245764</v>
      </c>
      <c r="N8" s="242">
        <v>14.848232803689413</v>
      </c>
      <c r="O8" s="214">
        <v>54</v>
      </c>
      <c r="P8" s="214">
        <v>174.22208050519288</v>
      </c>
      <c r="Q8" s="391">
        <v>62.666551316440277</v>
      </c>
      <c r="R8" s="124"/>
      <c r="S8" s="124"/>
    </row>
    <row r="9" spans="2:19">
      <c r="B9" s="110" t="s">
        <v>67</v>
      </c>
      <c r="C9" s="214">
        <v>-0.12611357999999998</v>
      </c>
      <c r="D9" s="214">
        <v>1.2183898856521524</v>
      </c>
      <c r="E9" s="214">
        <v>33.804669037345825</v>
      </c>
      <c r="F9" s="214">
        <v>19.587823736488204</v>
      </c>
      <c r="G9" s="214">
        <v>29.550584049964861</v>
      </c>
      <c r="H9" s="214">
        <v>16.256428475780513</v>
      </c>
      <c r="I9" s="214">
        <v>37.698583419062537</v>
      </c>
      <c r="J9" s="214">
        <v>90.71648456038497</v>
      </c>
      <c r="K9" s="214">
        <v>22.243445096086283</v>
      </c>
      <c r="L9" s="214">
        <v>15.900901035439999</v>
      </c>
      <c r="M9" s="214">
        <v>9.6739723812245764</v>
      </c>
      <c r="N9" s="242">
        <v>14.848232803689413</v>
      </c>
      <c r="O9" s="214">
        <v>54</v>
      </c>
      <c r="P9" s="214">
        <v>174.22208050519288</v>
      </c>
      <c r="Q9" s="391">
        <v>62.666551316440277</v>
      </c>
      <c r="R9" s="124"/>
      <c r="S9" s="124"/>
    </row>
    <row r="10" spans="2:19">
      <c r="B10" s="104"/>
      <c r="C10" s="177"/>
      <c r="D10" s="177"/>
      <c r="E10" s="177"/>
      <c r="F10" s="177"/>
      <c r="G10" s="177"/>
      <c r="H10" s="177"/>
      <c r="I10" s="177"/>
      <c r="J10" s="177"/>
      <c r="K10" s="177"/>
      <c r="L10" s="177"/>
      <c r="M10" s="177"/>
      <c r="N10" s="178"/>
      <c r="O10" s="177"/>
      <c r="P10" s="177"/>
      <c r="Q10" s="178"/>
      <c r="S10" s="124"/>
    </row>
    <row r="11" spans="2:19" ht="12" thickBot="1">
      <c r="B11" s="305" t="s">
        <v>2</v>
      </c>
      <c r="C11" s="316" t="s">
        <v>81</v>
      </c>
      <c r="D11" s="316" t="s">
        <v>91</v>
      </c>
      <c r="E11" s="316" t="s">
        <v>93</v>
      </c>
      <c r="F11" s="232" t="s">
        <v>98</v>
      </c>
      <c r="G11" s="232" t="s">
        <v>102</v>
      </c>
      <c r="H11" s="232" t="s">
        <v>103</v>
      </c>
      <c r="I11" s="232" t="s">
        <v>104</v>
      </c>
      <c r="J11" s="232" t="s">
        <v>105</v>
      </c>
      <c r="K11" s="232" t="s">
        <v>134</v>
      </c>
      <c r="L11" s="232" t="s">
        <v>139</v>
      </c>
      <c r="M11" s="232" t="s">
        <v>180</v>
      </c>
      <c r="N11" s="306" t="s">
        <v>193</v>
      </c>
      <c r="O11" s="232" t="s">
        <v>99</v>
      </c>
      <c r="P11" s="232" t="s">
        <v>106</v>
      </c>
      <c r="Q11" s="306" t="s">
        <v>135</v>
      </c>
      <c r="S11" s="124"/>
    </row>
    <row r="12" spans="2:19">
      <c r="B12" s="110" t="s">
        <v>29</v>
      </c>
      <c r="C12" s="214">
        <v>166</v>
      </c>
      <c r="D12" s="214">
        <v>173.876201744898</v>
      </c>
      <c r="E12" s="214">
        <v>184.18345401258702</v>
      </c>
      <c r="F12" s="214">
        <v>182.22198642000001</v>
      </c>
      <c r="G12" s="214">
        <v>163.55600375999998</v>
      </c>
      <c r="H12" s="214">
        <v>163.29491680000001</v>
      </c>
      <c r="I12" s="214">
        <v>167.60873669</v>
      </c>
      <c r="J12" s="214">
        <v>164.40499363000001</v>
      </c>
      <c r="K12" s="214">
        <v>152.0791289</v>
      </c>
      <c r="L12" s="214">
        <v>151.45561260999997</v>
      </c>
      <c r="M12" s="214">
        <v>129.22015185999999</v>
      </c>
      <c r="N12" s="242">
        <v>77.190170210000005</v>
      </c>
      <c r="O12" s="214">
        <v>706</v>
      </c>
      <c r="P12" s="214">
        <v>658.86465088</v>
      </c>
      <c r="Q12" s="391">
        <v>509.94506358000001</v>
      </c>
      <c r="R12" s="124"/>
      <c r="S12" s="124"/>
    </row>
    <row r="13" spans="2:19">
      <c r="B13" s="110" t="s">
        <v>35</v>
      </c>
      <c r="C13" s="214">
        <v>165</v>
      </c>
      <c r="D13" s="214">
        <v>173.82751274669599</v>
      </c>
      <c r="E13" s="214">
        <v>183.47660723631901</v>
      </c>
      <c r="F13" s="214">
        <v>181.69756749000001</v>
      </c>
      <c r="G13" s="214">
        <v>163.50248186000002</v>
      </c>
      <c r="H13" s="214">
        <v>163.24420596000002</v>
      </c>
      <c r="I13" s="214">
        <v>167.5661499</v>
      </c>
      <c r="J13" s="214">
        <v>164.36063163</v>
      </c>
      <c r="K13" s="214">
        <v>152.04261525000001</v>
      </c>
      <c r="L13" s="214">
        <v>151.35966915999995</v>
      </c>
      <c r="M13" s="214">
        <v>129.08267898</v>
      </c>
      <c r="N13" s="242">
        <v>76.90033790999999</v>
      </c>
      <c r="O13" s="214">
        <v>704</v>
      </c>
      <c r="P13" s="214">
        <v>658.67346935</v>
      </c>
      <c r="Q13" s="391">
        <v>509.38530129999992</v>
      </c>
      <c r="R13" s="124"/>
      <c r="S13" s="124"/>
    </row>
    <row r="14" spans="2:19">
      <c r="B14" s="159" t="s">
        <v>37</v>
      </c>
      <c r="C14" s="223">
        <v>34.299999999999997</v>
      </c>
      <c r="D14" s="223">
        <v>33.811609316790793</v>
      </c>
      <c r="E14" s="223">
        <v>34.201688492124802</v>
      </c>
      <c r="F14" s="223">
        <v>33.553535719999999</v>
      </c>
      <c r="G14" s="223">
        <v>36.36737703</v>
      </c>
      <c r="H14" s="223">
        <v>37.341640649999995</v>
      </c>
      <c r="I14" s="223">
        <v>38.289522959999992</v>
      </c>
      <c r="J14" s="223">
        <v>40.246181999999997</v>
      </c>
      <c r="K14" s="223">
        <v>39.954323359999997</v>
      </c>
      <c r="L14" s="223">
        <v>36.883457399999998</v>
      </c>
      <c r="M14" s="223">
        <v>31.024575120000002</v>
      </c>
      <c r="N14" s="245">
        <v>20.063675270000005</v>
      </c>
      <c r="O14" s="214">
        <v>136</v>
      </c>
      <c r="P14" s="214">
        <v>152.24472263999999</v>
      </c>
      <c r="Q14" s="391">
        <v>127.92603115</v>
      </c>
      <c r="R14" s="124"/>
      <c r="S14" s="124"/>
    </row>
    <row r="15" spans="2:19">
      <c r="B15" s="110" t="s">
        <v>68</v>
      </c>
      <c r="C15" s="179">
        <v>10.356</v>
      </c>
      <c r="D15" s="179">
        <v>10.263182</v>
      </c>
      <c r="E15" s="179">
        <v>10.188259</v>
      </c>
      <c r="F15" s="223">
        <v>9.9174120000000006</v>
      </c>
      <c r="G15" s="223">
        <v>9.496219</v>
      </c>
      <c r="H15" s="223">
        <v>9.3072049999999997</v>
      </c>
      <c r="I15" s="223">
        <v>9.5511569999999999</v>
      </c>
      <c r="J15" s="223">
        <v>9.5065030000000004</v>
      </c>
      <c r="K15" s="223">
        <v>9.5449789999999997</v>
      </c>
      <c r="L15" s="223">
        <v>9.5761409999999998</v>
      </c>
      <c r="M15" s="223">
        <v>9.5401450000000008</v>
      </c>
      <c r="N15" s="245">
        <v>9.6900220000000008</v>
      </c>
      <c r="O15" s="179">
        <v>9.9</v>
      </c>
      <c r="P15" s="179">
        <v>9.5065030000000004</v>
      </c>
      <c r="Q15" s="180">
        <v>9.6900220000000008</v>
      </c>
      <c r="R15" s="124"/>
      <c r="S15" s="124"/>
    </row>
    <row r="16" spans="2:19">
      <c r="B16" s="231" t="s">
        <v>174</v>
      </c>
      <c r="C16" s="181">
        <v>5.2370000000000001</v>
      </c>
      <c r="D16" s="181">
        <v>4.967066</v>
      </c>
      <c r="E16" s="181">
        <v>4.8200409999999998</v>
      </c>
      <c r="F16" s="223">
        <v>4.6700799999999996</v>
      </c>
      <c r="G16" s="223">
        <v>4.3741890000000003</v>
      </c>
      <c r="H16" s="223">
        <v>4.3123050000000003</v>
      </c>
      <c r="I16" s="223">
        <v>4.512734</v>
      </c>
      <c r="J16" s="223">
        <v>4.5784549999999999</v>
      </c>
      <c r="K16" s="223">
        <v>4.6323990000000004</v>
      </c>
      <c r="L16" s="223">
        <v>4.5478360000000002</v>
      </c>
      <c r="M16" s="223">
        <v>4.7420720000000003</v>
      </c>
      <c r="N16" s="245">
        <v>5.0431150000000002</v>
      </c>
      <c r="O16" s="179">
        <v>4.7</v>
      </c>
      <c r="P16" s="179">
        <v>4.5784549999999999</v>
      </c>
      <c r="Q16" s="180">
        <v>5.0431150000000002</v>
      </c>
      <c r="S16" s="124"/>
    </row>
    <row r="17" spans="2:19">
      <c r="B17" s="110" t="s">
        <v>38</v>
      </c>
      <c r="C17" s="181">
        <v>5.2</v>
      </c>
      <c r="D17" s="181">
        <v>5.5854998998585765</v>
      </c>
      <c r="E17" s="181">
        <v>5.9504489644519429</v>
      </c>
      <c r="F17" s="223">
        <v>5.9888754335364718</v>
      </c>
      <c r="G17" s="223">
        <v>5.5835167750604375</v>
      </c>
      <c r="H17" s="223">
        <v>5.7435748932393018</v>
      </c>
      <c r="I17" s="223">
        <v>5.8874731633638175</v>
      </c>
      <c r="J17" s="223">
        <v>5.7291211687758796</v>
      </c>
      <c r="K17" s="223">
        <v>5.2986758674906937</v>
      </c>
      <c r="L17" s="223">
        <v>5.2526340730389567</v>
      </c>
      <c r="M17" s="223">
        <v>4.4626714167525359</v>
      </c>
      <c r="N17" s="245">
        <v>2.6822177293970806</v>
      </c>
      <c r="O17" s="181" t="s">
        <v>14</v>
      </c>
      <c r="P17" s="181" t="s">
        <v>14</v>
      </c>
      <c r="Q17" s="182" t="s">
        <v>14</v>
      </c>
      <c r="S17" s="124"/>
    </row>
    <row r="18" spans="2:19">
      <c r="B18" s="110" t="s">
        <v>107</v>
      </c>
      <c r="C18" s="214">
        <v>497.65731287555218</v>
      </c>
      <c r="D18" s="214">
        <v>552.63798804798591</v>
      </c>
      <c r="E18" s="214">
        <v>549.86083181348567</v>
      </c>
      <c r="F18" s="214">
        <v>500.72786657117786</v>
      </c>
      <c r="G18" s="214">
        <v>481.94853227379605</v>
      </c>
      <c r="H18" s="214">
        <v>534.74134083473314</v>
      </c>
      <c r="I18" s="214">
        <v>580.41145447313329</v>
      </c>
      <c r="J18" s="214">
        <v>567.99547949394275</v>
      </c>
      <c r="K18" s="214">
        <v>544.90635595753997</v>
      </c>
      <c r="L18" s="214">
        <v>578.21407711944687</v>
      </c>
      <c r="M18" s="214">
        <v>581.16510955464184</v>
      </c>
      <c r="N18" s="242">
        <v>574.12056597900244</v>
      </c>
      <c r="O18" s="181" t="s">
        <v>14</v>
      </c>
      <c r="P18" s="181" t="s">
        <v>14</v>
      </c>
      <c r="Q18" s="182" t="s">
        <v>14</v>
      </c>
      <c r="S18" s="124"/>
    </row>
    <row r="19" spans="2:19">
      <c r="B19" s="183" t="s">
        <v>175</v>
      </c>
      <c r="C19" s="184">
        <v>0.11646682542458706</v>
      </c>
      <c r="D19" s="184">
        <v>0.10952805915154792</v>
      </c>
      <c r="E19" s="184">
        <v>0.11656674950190551</v>
      </c>
      <c r="F19" s="184">
        <v>0.12191011562958007</v>
      </c>
      <c r="G19" s="184">
        <v>0.12191011562958007</v>
      </c>
      <c r="H19" s="184">
        <v>0.12202288264094879</v>
      </c>
      <c r="I19" s="184">
        <v>9.7316829531642252E-2</v>
      </c>
      <c r="J19" s="184">
        <v>0.12466430820992713</v>
      </c>
      <c r="K19" s="184">
        <v>0.1203942034535686</v>
      </c>
      <c r="L19" s="184">
        <v>0.12760204423171864</v>
      </c>
      <c r="M19" s="184">
        <v>0.15169850461538398</v>
      </c>
      <c r="N19" s="185">
        <v>0.14491002600237429</v>
      </c>
      <c r="O19" s="181" t="s">
        <v>14</v>
      </c>
      <c r="P19" s="181" t="s">
        <v>14</v>
      </c>
      <c r="Q19" s="182" t="s">
        <v>14</v>
      </c>
      <c r="S19" s="124"/>
    </row>
    <row r="20" spans="2:19">
      <c r="B20" s="110"/>
      <c r="C20" s="181"/>
      <c r="D20" s="181"/>
      <c r="E20" s="181"/>
      <c r="F20" s="181"/>
      <c r="G20" s="181"/>
      <c r="H20" s="181"/>
      <c r="I20" s="181"/>
      <c r="J20" s="181"/>
      <c r="K20" s="181"/>
      <c r="L20" s="181"/>
      <c r="M20" s="181"/>
      <c r="N20" s="182"/>
      <c r="O20" s="181"/>
      <c r="P20" s="181"/>
      <c r="Q20" s="182"/>
      <c r="S20" s="124"/>
    </row>
    <row r="21" spans="2:19" ht="12" thickBot="1">
      <c r="B21" s="305" t="s">
        <v>10</v>
      </c>
      <c r="C21" s="316" t="s">
        <v>81</v>
      </c>
      <c r="D21" s="316" t="s">
        <v>91</v>
      </c>
      <c r="E21" s="316" t="s">
        <v>93</v>
      </c>
      <c r="F21" s="232" t="s">
        <v>98</v>
      </c>
      <c r="G21" s="232" t="s">
        <v>102</v>
      </c>
      <c r="H21" s="232" t="s">
        <v>103</v>
      </c>
      <c r="I21" s="232" t="s">
        <v>104</v>
      </c>
      <c r="J21" s="232" t="s">
        <v>105</v>
      </c>
      <c r="K21" s="232" t="s">
        <v>134</v>
      </c>
      <c r="L21" s="232" t="s">
        <v>139</v>
      </c>
      <c r="M21" s="232" t="s">
        <v>180</v>
      </c>
      <c r="N21" s="306" t="s">
        <v>193</v>
      </c>
      <c r="O21" s="232" t="s">
        <v>99</v>
      </c>
      <c r="P21" s="232" t="s">
        <v>106</v>
      </c>
      <c r="Q21" s="306" t="s">
        <v>135</v>
      </c>
      <c r="S21" s="124"/>
    </row>
    <row r="22" spans="2:19">
      <c r="B22" s="110" t="s">
        <v>29</v>
      </c>
      <c r="C22" s="181">
        <v>1.4021163334720801</v>
      </c>
      <c r="D22" s="181">
        <v>1.3734745705228102</v>
      </c>
      <c r="E22" s="181">
        <v>1.32440909600511</v>
      </c>
      <c r="F22" s="181">
        <v>1.2682307399999999</v>
      </c>
      <c r="G22" s="181">
        <v>1.2392885200000001</v>
      </c>
      <c r="H22" s="181">
        <v>1.13082448</v>
      </c>
      <c r="I22" s="181">
        <v>1.1077948100000004</v>
      </c>
      <c r="J22" s="181">
        <v>1.0164023200000001</v>
      </c>
      <c r="K22" s="181">
        <v>1.0166859699999999</v>
      </c>
      <c r="L22" s="181">
        <v>0.98790010000000006</v>
      </c>
      <c r="M22" s="181">
        <v>0.81806714000000003</v>
      </c>
      <c r="N22" s="186">
        <v>0.49962021999999995</v>
      </c>
      <c r="O22" s="179">
        <v>5.4</v>
      </c>
      <c r="P22" s="179">
        <v>4.4943101300000006</v>
      </c>
      <c r="Q22" s="391">
        <v>3.3222734300000001</v>
      </c>
      <c r="R22" s="124"/>
      <c r="S22" s="124"/>
    </row>
    <row r="23" spans="2:19" ht="12" thickBot="1">
      <c r="B23" s="136" t="s">
        <v>35</v>
      </c>
      <c r="C23" s="189">
        <v>1.41176317772325</v>
      </c>
      <c r="D23" s="189">
        <v>1.3466793115261</v>
      </c>
      <c r="E23" s="189">
        <v>1.3015575107506501</v>
      </c>
      <c r="F23" s="189">
        <v>1.2403814000000002</v>
      </c>
      <c r="G23" s="189">
        <v>1.2306584700000001</v>
      </c>
      <c r="H23" s="189">
        <v>1.12776119</v>
      </c>
      <c r="I23" s="189">
        <v>1.1047078600000002</v>
      </c>
      <c r="J23" s="189">
        <v>1.01304514</v>
      </c>
      <c r="K23" s="189">
        <v>1.0133265899999999</v>
      </c>
      <c r="L23" s="189">
        <v>0.98459474000000013</v>
      </c>
      <c r="M23" s="189">
        <v>0.81523374999999998</v>
      </c>
      <c r="N23" s="190">
        <v>0.49535977999999992</v>
      </c>
      <c r="O23" s="191">
        <v>5.3</v>
      </c>
      <c r="P23" s="191">
        <v>4.4761726600000005</v>
      </c>
      <c r="Q23" s="192">
        <v>3.3085148599999998</v>
      </c>
      <c r="R23" s="124"/>
      <c r="S23" s="124"/>
    </row>
    <row r="24" spans="2:19">
      <c r="B24" s="106"/>
      <c r="O24" s="120"/>
      <c r="S24" s="124"/>
    </row>
    <row r="25" spans="2:19" s="120" customFormat="1" ht="12.6" thickBot="1">
      <c r="B25" s="83" t="s">
        <v>173</v>
      </c>
      <c r="C25" s="106"/>
      <c r="D25" s="106"/>
      <c r="E25" s="106"/>
      <c r="F25" s="106"/>
      <c r="G25" s="106"/>
      <c r="H25" s="106"/>
      <c r="I25" s="106"/>
      <c r="J25" s="106"/>
      <c r="K25" s="106"/>
      <c r="L25" s="106"/>
      <c r="M25" s="106"/>
      <c r="N25" s="106"/>
      <c r="Q25" s="106"/>
      <c r="S25" s="211"/>
    </row>
    <row r="26" spans="2:19" ht="13.2" thickTop="1" thickBot="1">
      <c r="B26" s="68" t="s">
        <v>1</v>
      </c>
      <c r="C26" s="85" t="s">
        <v>81</v>
      </c>
      <c r="D26" s="85" t="s">
        <v>91</v>
      </c>
      <c r="E26" s="85" t="s">
        <v>93</v>
      </c>
      <c r="F26" s="85" t="s">
        <v>98</v>
      </c>
      <c r="G26" s="85" t="s">
        <v>102</v>
      </c>
      <c r="H26" s="85" t="s">
        <v>103</v>
      </c>
      <c r="I26" s="85" t="s">
        <v>104</v>
      </c>
      <c r="J26" s="85" t="s">
        <v>105</v>
      </c>
      <c r="K26" s="85" t="s">
        <v>134</v>
      </c>
      <c r="L26" s="85" t="s">
        <v>139</v>
      </c>
      <c r="M26" s="85" t="s">
        <v>180</v>
      </c>
      <c r="N26" s="304" t="s">
        <v>193</v>
      </c>
      <c r="O26" s="85" t="s">
        <v>99</v>
      </c>
      <c r="P26" s="85" t="s">
        <v>106</v>
      </c>
      <c r="Q26" s="304" t="s">
        <v>135</v>
      </c>
      <c r="S26" s="124"/>
    </row>
    <row r="27" spans="2:19">
      <c r="B27" s="110" t="s">
        <v>29</v>
      </c>
      <c r="C27" s="214">
        <v>409.05745178108299</v>
      </c>
      <c r="D27" s="214">
        <v>442.13511189096698</v>
      </c>
      <c r="E27" s="214">
        <v>479.87713356558805</v>
      </c>
      <c r="F27" s="214">
        <v>497.44371570581995</v>
      </c>
      <c r="G27" s="214">
        <v>468.60034277031002</v>
      </c>
      <c r="H27" s="214">
        <v>478.64578233430001</v>
      </c>
      <c r="I27" s="214">
        <v>502.25979473051001</v>
      </c>
      <c r="J27" s="214">
        <v>517.53591517886991</v>
      </c>
      <c r="K27" s="214">
        <v>513.30663763696987</v>
      </c>
      <c r="L27" s="214">
        <v>576.02864807496007</v>
      </c>
      <c r="M27" s="214">
        <v>624.77618624555998</v>
      </c>
      <c r="N27" s="146">
        <v>627.71663764466996</v>
      </c>
      <c r="O27" s="214">
        <v>1829</v>
      </c>
      <c r="P27" s="214">
        <v>1967.0418350139898</v>
      </c>
      <c r="Q27" s="391">
        <v>2341.8281096021597</v>
      </c>
      <c r="R27" s="124"/>
      <c r="S27" s="124"/>
    </row>
    <row r="28" spans="2:19">
      <c r="B28" s="110" t="s">
        <v>3</v>
      </c>
      <c r="C28" s="214">
        <v>256.63748816769998</v>
      </c>
      <c r="D28" s="214">
        <v>284.20109401470006</v>
      </c>
      <c r="E28" s="214">
        <v>255.021295151147</v>
      </c>
      <c r="F28" s="214">
        <v>327.85776052197997</v>
      </c>
      <c r="G28" s="214">
        <v>284.93443758898997</v>
      </c>
      <c r="H28" s="214">
        <v>273.11945530725995</v>
      </c>
      <c r="I28" s="214">
        <v>286.79306571405999</v>
      </c>
      <c r="J28" s="214">
        <v>328.41996636104005</v>
      </c>
      <c r="K28" s="214">
        <v>264.63259120837</v>
      </c>
      <c r="L28" s="214">
        <v>312.51819031937004</v>
      </c>
      <c r="M28" s="214">
        <v>316.23015083299998</v>
      </c>
      <c r="N28" s="242">
        <v>266.74556509247998</v>
      </c>
      <c r="O28" s="214">
        <v>1124</v>
      </c>
      <c r="P28" s="214">
        <v>1173.2669249713499</v>
      </c>
      <c r="Q28" s="391">
        <v>1160.1264974532201</v>
      </c>
      <c r="R28" s="124"/>
      <c r="S28" s="124"/>
    </row>
    <row r="29" spans="2:19">
      <c r="B29" s="110" t="s">
        <v>50</v>
      </c>
      <c r="C29" s="176">
        <v>0.62738739277397448</v>
      </c>
      <c r="D29" s="176">
        <v>0.64279240976632868</v>
      </c>
      <c r="E29" s="176">
        <v>0.53143039606051889</v>
      </c>
      <c r="F29" s="216">
        <v>0.65908513902278276</v>
      </c>
      <c r="G29" s="216">
        <v>0.60805426625275416</v>
      </c>
      <c r="H29" s="216">
        <v>0.5706087160640757</v>
      </c>
      <c r="I29" s="216">
        <v>0.57100542134362997</v>
      </c>
      <c r="J29" s="216">
        <v>0.63458391336479925</v>
      </c>
      <c r="K29" s="216">
        <v>0.51554484552667779</v>
      </c>
      <c r="L29" s="216">
        <v>0.54253931877134909</v>
      </c>
      <c r="M29" s="216">
        <v>0.50614949448266888</v>
      </c>
      <c r="N29" s="243">
        <v>0.42494582602329556</v>
      </c>
      <c r="O29" s="216">
        <v>0.61499999999999999</v>
      </c>
      <c r="P29" s="216">
        <v>0.5964626191913226</v>
      </c>
      <c r="Q29" s="243">
        <v>0.49539353153050486</v>
      </c>
      <c r="S29" s="124"/>
    </row>
    <row r="30" spans="2:19">
      <c r="B30" s="110" t="s">
        <v>36</v>
      </c>
      <c r="C30" s="214">
        <v>-0.31805895088074598</v>
      </c>
      <c r="D30" s="214">
        <v>3.08885941875924</v>
      </c>
      <c r="E30" s="214">
        <v>86.914373767499995</v>
      </c>
      <c r="F30" s="214">
        <v>53.352234907189981</v>
      </c>
      <c r="G30" s="214">
        <v>84.660458189309992</v>
      </c>
      <c r="H30" s="214">
        <v>47.475287909061613</v>
      </c>
      <c r="I30" s="214">
        <v>111.95995062982136</v>
      </c>
      <c r="J30" s="214">
        <v>289.17974369218166</v>
      </c>
      <c r="K30" s="214">
        <v>74.93669338499636</v>
      </c>
      <c r="L30" s="214">
        <v>59.813164511780705</v>
      </c>
      <c r="M30" s="214">
        <v>49.571088696026017</v>
      </c>
      <c r="N30" s="242">
        <v>120.09106161121895</v>
      </c>
      <c r="O30" s="214">
        <v>143</v>
      </c>
      <c r="P30" s="214">
        <v>533.27544042037471</v>
      </c>
      <c r="Q30" s="391">
        <v>304.41200820402202</v>
      </c>
      <c r="R30" s="124"/>
      <c r="S30" s="124"/>
    </row>
    <row r="31" spans="2:19">
      <c r="B31" s="110" t="s">
        <v>67</v>
      </c>
      <c r="C31" s="214">
        <v>-0.31805895088074598</v>
      </c>
      <c r="D31" s="214">
        <v>3.08885941875924</v>
      </c>
      <c r="E31" s="214">
        <v>86.914373767499995</v>
      </c>
      <c r="F31" s="214">
        <v>53.352234907189981</v>
      </c>
      <c r="G31" s="214">
        <v>84.660458189309992</v>
      </c>
      <c r="H31" s="214">
        <v>47.475287909061613</v>
      </c>
      <c r="I31" s="214">
        <v>111.95995062982136</v>
      </c>
      <c r="J31" s="214">
        <v>289.17974369218166</v>
      </c>
      <c r="K31" s="214">
        <v>74.93669338499636</v>
      </c>
      <c r="L31" s="214">
        <v>59.813164511780705</v>
      </c>
      <c r="M31" s="214">
        <v>49.571088696026017</v>
      </c>
      <c r="N31" s="242">
        <v>120.09106161121895</v>
      </c>
      <c r="O31" s="214">
        <v>143</v>
      </c>
      <c r="P31" s="214">
        <v>533.27544042037471</v>
      </c>
      <c r="Q31" s="391">
        <v>304.41200820402202</v>
      </c>
      <c r="R31" s="124"/>
      <c r="S31" s="124"/>
    </row>
    <row r="32" spans="2:19">
      <c r="B32" s="104"/>
      <c r="C32" s="177"/>
      <c r="D32" s="177"/>
      <c r="E32" s="177"/>
      <c r="F32" s="177"/>
      <c r="G32" s="177"/>
      <c r="H32" s="177"/>
      <c r="I32" s="177"/>
      <c r="J32" s="177"/>
      <c r="K32" s="177"/>
      <c r="L32" s="177"/>
      <c r="M32" s="177"/>
      <c r="N32" s="178"/>
      <c r="O32" s="177"/>
      <c r="P32" s="177"/>
      <c r="Q32" s="178"/>
      <c r="S32" s="124"/>
    </row>
    <row r="33" spans="2:19" ht="12" thickBot="1">
      <c r="B33" s="305" t="s">
        <v>2</v>
      </c>
      <c r="C33" s="316" t="s">
        <v>81</v>
      </c>
      <c r="D33" s="316" t="s">
        <v>91</v>
      </c>
      <c r="E33" s="316" t="s">
        <v>93</v>
      </c>
      <c r="F33" s="232" t="s">
        <v>98</v>
      </c>
      <c r="G33" s="232" t="s">
        <v>102</v>
      </c>
      <c r="H33" s="232" t="s">
        <v>103</v>
      </c>
      <c r="I33" s="232" t="s">
        <v>104</v>
      </c>
      <c r="J33" s="232" t="s">
        <v>105</v>
      </c>
      <c r="K33" s="232" t="s">
        <v>134</v>
      </c>
      <c r="L33" s="232" t="s">
        <v>139</v>
      </c>
      <c r="M33" s="232" t="s">
        <v>180</v>
      </c>
      <c r="N33" s="306" t="s">
        <v>193</v>
      </c>
      <c r="O33" s="232" t="s">
        <v>99</v>
      </c>
      <c r="P33" s="232" t="s">
        <v>106</v>
      </c>
      <c r="Q33" s="306" t="s">
        <v>135</v>
      </c>
      <c r="S33" s="124"/>
    </row>
    <row r="34" spans="2:19">
      <c r="B34" s="110" t="s">
        <v>29</v>
      </c>
      <c r="C34" s="214">
        <v>405.59600093898399</v>
      </c>
      <c r="D34" s="214">
        <v>438.67034343656599</v>
      </c>
      <c r="E34" s="214">
        <v>476.45161072696897</v>
      </c>
      <c r="F34" s="214">
        <v>494.00397598345</v>
      </c>
      <c r="G34" s="214">
        <v>465.07625055541996</v>
      </c>
      <c r="H34" s="214">
        <v>475.35331543277999</v>
      </c>
      <c r="I34" s="214">
        <v>498.96223342899998</v>
      </c>
      <c r="J34" s="214">
        <v>514.35622580829988</v>
      </c>
      <c r="K34" s="214">
        <v>509.89866095773993</v>
      </c>
      <c r="L34" s="214">
        <v>572.29689227422011</v>
      </c>
      <c r="M34" s="214">
        <v>620.84527983817998</v>
      </c>
      <c r="N34" s="117">
        <v>623.67958312335008</v>
      </c>
      <c r="O34" s="214">
        <v>1815</v>
      </c>
      <c r="P34" s="214">
        <v>1953.7480252255</v>
      </c>
      <c r="Q34" s="391">
        <v>2326.7204161934901</v>
      </c>
      <c r="R34" s="124"/>
      <c r="S34" s="124"/>
    </row>
    <row r="35" spans="2:19">
      <c r="B35" s="110" t="s">
        <v>35</v>
      </c>
      <c r="C35" s="214">
        <v>405.46334264363003</v>
      </c>
      <c r="D35" s="214">
        <v>438.54754368149003</v>
      </c>
      <c r="E35" s="214">
        <v>474.61584540204899</v>
      </c>
      <c r="F35" s="214">
        <v>492.59853568999</v>
      </c>
      <c r="G35" s="214">
        <v>464.92407143029004</v>
      </c>
      <c r="H35" s="214">
        <v>475.20586349600001</v>
      </c>
      <c r="I35" s="214">
        <v>498.83546025444008</v>
      </c>
      <c r="J35" s="214">
        <v>514.21695732836986</v>
      </c>
      <c r="K35" s="214">
        <v>509.77652647632993</v>
      </c>
      <c r="L35" s="214">
        <v>571.93125999827998</v>
      </c>
      <c r="M35" s="214">
        <v>620.13560363374995</v>
      </c>
      <c r="N35" s="242">
        <v>621.33385711670996</v>
      </c>
      <c r="O35" s="214">
        <v>1811</v>
      </c>
      <c r="P35" s="214">
        <v>1953.1823525090999</v>
      </c>
      <c r="Q35" s="391">
        <v>2323.17724722507</v>
      </c>
      <c r="R35" s="124"/>
      <c r="S35" s="124"/>
    </row>
    <row r="36" spans="2:19">
      <c r="B36" s="159" t="s">
        <v>37</v>
      </c>
      <c r="C36" s="223">
        <v>84.075508112913496</v>
      </c>
      <c r="D36" s="223">
        <v>85.290454909856507</v>
      </c>
      <c r="E36" s="223">
        <v>88.454285475999882</v>
      </c>
      <c r="F36" s="223">
        <v>91.035146421619999</v>
      </c>
      <c r="G36" s="223">
        <v>103.40148628063001</v>
      </c>
      <c r="H36" s="223">
        <v>108.71096602042</v>
      </c>
      <c r="I36" s="223">
        <v>113.99238497867</v>
      </c>
      <c r="J36" s="223">
        <v>126.05498585955999</v>
      </c>
      <c r="K36" s="223">
        <v>134.16739571951999</v>
      </c>
      <c r="L36" s="223">
        <v>139.38836008944998</v>
      </c>
      <c r="M36" s="223">
        <v>149.38117471827002</v>
      </c>
      <c r="N36" s="242">
        <v>162.12255471118999</v>
      </c>
      <c r="O36" s="214">
        <v>349.2</v>
      </c>
      <c r="P36" s="214">
        <v>452.15982313927998</v>
      </c>
      <c r="Q36" s="391">
        <v>585.05948523842994</v>
      </c>
      <c r="R36" s="124"/>
      <c r="S36" s="124"/>
    </row>
    <row r="37" spans="2:19">
      <c r="B37" s="110" t="s">
        <v>68</v>
      </c>
      <c r="C37" s="179">
        <v>10.356</v>
      </c>
      <c r="D37" s="179">
        <v>10.263182</v>
      </c>
      <c r="E37" s="179">
        <v>10.188259</v>
      </c>
      <c r="F37" s="179">
        <v>9.9174120000000006</v>
      </c>
      <c r="G37" s="179">
        <v>9.496219</v>
      </c>
      <c r="H37" s="179">
        <v>9.3072049999999997</v>
      </c>
      <c r="I37" s="179">
        <v>9.5511569999999999</v>
      </c>
      <c r="J37" s="179">
        <v>9.5065030000000004</v>
      </c>
      <c r="K37" s="179">
        <v>9.5449789999999997</v>
      </c>
      <c r="L37" s="179">
        <v>9.5761409999999998</v>
      </c>
      <c r="M37" s="179">
        <v>9.5401450000000008</v>
      </c>
      <c r="N37" s="180">
        <v>9.6900220000000008</v>
      </c>
      <c r="O37" s="179">
        <v>9.9</v>
      </c>
      <c r="P37" s="179">
        <v>9.5065030000000004</v>
      </c>
      <c r="Q37" s="180">
        <v>9.6900220000000008</v>
      </c>
      <c r="R37" s="124"/>
      <c r="S37" s="124"/>
    </row>
    <row r="38" spans="2:19">
      <c r="B38" s="231" t="s">
        <v>174</v>
      </c>
      <c r="C38" s="181">
        <v>5.2370000000000001</v>
      </c>
      <c r="D38" s="181">
        <v>4.967066</v>
      </c>
      <c r="E38" s="181">
        <v>4.8200409999999998</v>
      </c>
      <c r="F38" s="179">
        <v>4.6700799999999996</v>
      </c>
      <c r="G38" s="179">
        <v>4.3741890000000003</v>
      </c>
      <c r="H38" s="179">
        <v>4.3123050000000003</v>
      </c>
      <c r="I38" s="179">
        <v>4.512734</v>
      </c>
      <c r="J38" s="179">
        <v>4.5784549999999999</v>
      </c>
      <c r="K38" s="179">
        <v>4.6323990000000004</v>
      </c>
      <c r="L38" s="179">
        <v>4.5478360000000002</v>
      </c>
      <c r="M38" s="179">
        <v>4.7420720000000003</v>
      </c>
      <c r="N38" s="180">
        <v>5.0431150000000002</v>
      </c>
      <c r="O38" s="179">
        <v>4.7</v>
      </c>
      <c r="P38" s="179">
        <v>4.5784549999999999</v>
      </c>
      <c r="Q38" s="180">
        <v>5.0431150000000002</v>
      </c>
      <c r="S38" s="124"/>
    </row>
    <row r="39" spans="2:19">
      <c r="B39" s="110" t="s">
        <v>86</v>
      </c>
      <c r="C39" s="26">
        <v>12818.722056942834</v>
      </c>
      <c r="D39" s="26">
        <v>14091.733068856189</v>
      </c>
      <c r="E39" s="26">
        <v>15392.753482301483</v>
      </c>
      <c r="F39" s="214">
        <v>16236.588388912429</v>
      </c>
      <c r="G39" s="214">
        <v>15876.767325812469</v>
      </c>
      <c r="H39" s="214">
        <v>16719.891854847643</v>
      </c>
      <c r="I39" s="214">
        <v>17526.52067299659</v>
      </c>
      <c r="J39" s="214">
        <v>17924.839325248049</v>
      </c>
      <c r="K39" s="214">
        <v>17766.717016411287</v>
      </c>
      <c r="L39" s="214">
        <v>19847.428720639447</v>
      </c>
      <c r="M39" s="214">
        <v>21483.929774345288</v>
      </c>
      <c r="N39" s="242">
        <v>21671.655866790617</v>
      </c>
      <c r="O39" s="179" t="s">
        <v>14</v>
      </c>
      <c r="P39" s="179" t="s">
        <v>14</v>
      </c>
      <c r="Q39" s="180" t="s">
        <v>14</v>
      </c>
      <c r="S39" s="124"/>
    </row>
    <row r="40" spans="2:19">
      <c r="B40" s="110" t="s">
        <v>107</v>
      </c>
      <c r="C40" s="187">
        <v>497.65731287555218</v>
      </c>
      <c r="D40" s="187">
        <v>552.63798804798591</v>
      </c>
      <c r="E40" s="187">
        <v>549.86083181348567</v>
      </c>
      <c r="F40" s="187">
        <v>500.72786657117786</v>
      </c>
      <c r="G40" s="187">
        <v>481.94853227379605</v>
      </c>
      <c r="H40" s="187">
        <v>534.74134083473314</v>
      </c>
      <c r="I40" s="187">
        <v>580.41145447313329</v>
      </c>
      <c r="J40" s="187">
        <v>567.99547949394275</v>
      </c>
      <c r="K40" s="187">
        <v>544.90635595753997</v>
      </c>
      <c r="L40" s="187">
        <v>578.21407711944687</v>
      </c>
      <c r="M40" s="187">
        <v>581.16510955464184</v>
      </c>
      <c r="N40" s="188">
        <v>574.12056597900244</v>
      </c>
      <c r="O40" s="179" t="s">
        <v>14</v>
      </c>
      <c r="P40" s="179" t="s">
        <v>14</v>
      </c>
      <c r="Q40" s="180" t="s">
        <v>14</v>
      </c>
      <c r="S40" s="124"/>
    </row>
    <row r="41" spans="2:19">
      <c r="B41" s="115" t="s">
        <v>110</v>
      </c>
      <c r="C41" s="184">
        <v>0.11646682542458706</v>
      </c>
      <c r="D41" s="184">
        <v>0.10952805915154792</v>
      </c>
      <c r="E41" s="184">
        <v>0.11656674950190551</v>
      </c>
      <c r="F41" s="247">
        <v>0.12191011562958007</v>
      </c>
      <c r="G41" s="247">
        <v>0.12191011562958007</v>
      </c>
      <c r="H41" s="247">
        <v>0.12202288264094879</v>
      </c>
      <c r="I41" s="247">
        <v>9.7316829531642252E-2</v>
      </c>
      <c r="J41" s="247">
        <v>0.12466430820992713</v>
      </c>
      <c r="K41" s="247">
        <v>0.1203942034535686</v>
      </c>
      <c r="L41" s="247">
        <v>0.12760204423171864</v>
      </c>
      <c r="M41" s="247">
        <v>0.15169850461538398</v>
      </c>
      <c r="N41" s="114">
        <v>0.14491002600237429</v>
      </c>
      <c r="O41" s="179" t="s">
        <v>14</v>
      </c>
      <c r="P41" s="179" t="s">
        <v>14</v>
      </c>
      <c r="Q41" s="180" t="s">
        <v>14</v>
      </c>
      <c r="S41" s="124"/>
    </row>
    <row r="42" spans="2:19" ht="12" thickBot="1">
      <c r="B42" s="305" t="s">
        <v>10</v>
      </c>
      <c r="C42" s="316" t="s">
        <v>81</v>
      </c>
      <c r="D42" s="316" t="s">
        <v>91</v>
      </c>
      <c r="E42" s="316" t="s">
        <v>93</v>
      </c>
      <c r="F42" s="232" t="s">
        <v>98</v>
      </c>
      <c r="G42" s="232" t="s">
        <v>102</v>
      </c>
      <c r="H42" s="232" t="s">
        <v>103</v>
      </c>
      <c r="I42" s="232" t="s">
        <v>104</v>
      </c>
      <c r="J42" s="232" t="s">
        <v>105</v>
      </c>
      <c r="K42" s="232" t="s">
        <v>134</v>
      </c>
      <c r="L42" s="232" t="s">
        <v>139</v>
      </c>
      <c r="M42" s="232" t="s">
        <v>180</v>
      </c>
      <c r="N42" s="306" t="s">
        <v>193</v>
      </c>
      <c r="O42" s="232" t="s">
        <v>99</v>
      </c>
      <c r="P42" s="232" t="s">
        <v>106</v>
      </c>
      <c r="Q42" s="306" t="s">
        <v>135</v>
      </c>
      <c r="S42" s="124"/>
    </row>
    <row r="43" spans="2:19">
      <c r="B43" s="110" t="s">
        <v>29</v>
      </c>
      <c r="C43" s="181">
        <v>3.4614508420994401</v>
      </c>
      <c r="D43" s="181">
        <v>3.4647684544005495</v>
      </c>
      <c r="E43" s="181">
        <v>3.425522838619</v>
      </c>
      <c r="F43" s="181">
        <v>3.4397397223699997</v>
      </c>
      <c r="G43" s="181">
        <v>3.5240922148900005</v>
      </c>
      <c r="H43" s="181">
        <v>3.2924669015200001</v>
      </c>
      <c r="I43" s="181">
        <v>3.2975613015099992</v>
      </c>
      <c r="J43" s="181">
        <v>3.1796893705699998</v>
      </c>
      <c r="K43" s="181">
        <v>3.4079766792300004</v>
      </c>
      <c r="L43" s="181">
        <v>3.7317558007400002</v>
      </c>
      <c r="M43" s="181">
        <v>3.9309064073800002</v>
      </c>
      <c r="N43" s="186">
        <v>4.0370545213199991</v>
      </c>
      <c r="O43" s="179">
        <v>13.8</v>
      </c>
      <c r="P43" s="179">
        <v>13.293809788489998</v>
      </c>
      <c r="Q43" s="391">
        <v>15.107693408669999</v>
      </c>
      <c r="R43" s="124"/>
      <c r="S43" s="124"/>
    </row>
    <row r="44" spans="2:19" ht="12" thickBot="1">
      <c r="B44" s="136" t="s">
        <v>35</v>
      </c>
      <c r="C44" s="189">
        <v>3.3673156830297599</v>
      </c>
      <c r="D44" s="189">
        <v>3.39724805328024</v>
      </c>
      <c r="E44" s="189">
        <v>3.3664159159390001</v>
      </c>
      <c r="F44" s="189">
        <v>3.3642800130699997</v>
      </c>
      <c r="G44" s="189">
        <v>3.4996674813799999</v>
      </c>
      <c r="H44" s="189">
        <v>3.2835499350100004</v>
      </c>
      <c r="I44" s="189">
        <v>3.2883705800899996</v>
      </c>
      <c r="J44" s="189">
        <v>3.1691854161099999</v>
      </c>
      <c r="K44" s="189">
        <v>3.3967146954300005</v>
      </c>
      <c r="L44" s="189">
        <v>3.7192684241900005</v>
      </c>
      <c r="M44" s="189">
        <v>3.9169173718800003</v>
      </c>
      <c r="N44" s="190">
        <v>4.0026006812199997</v>
      </c>
      <c r="O44" s="191">
        <v>13.4</v>
      </c>
      <c r="P44" s="191">
        <v>13.24077341259</v>
      </c>
      <c r="Q44" s="192">
        <v>15.03550117272</v>
      </c>
      <c r="R44" s="124"/>
      <c r="S44" s="124"/>
    </row>
    <row r="45" spans="2:19">
      <c r="B45" s="106"/>
    </row>
    <row r="46" spans="2:19">
      <c r="B46" s="105" t="s">
        <v>101</v>
      </c>
    </row>
  </sheetData>
  <hyperlinks>
    <hyperlink ref="B2" location="Index!A1" display="index page" xr:uid="{00000000-0004-0000-0900-000000000000}"/>
  </hyperlinks>
  <pageMargins left="0.25" right="0.25" top="0.75" bottom="0.75" header="0.3" footer="0.3"/>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B1:V269"/>
  <sheetViews>
    <sheetView showGridLines="0" view="pageBreakPreview" zoomScale="50" zoomScaleNormal="90" zoomScaleSheetLayoutView="50" workbookViewId="0">
      <pane xSplit="2" ySplit="4" topLeftCell="C38" activePane="bottomRight" state="frozen"/>
      <selection activeCell="A4" sqref="A4"/>
      <selection pane="topRight" activeCell="A4" sqref="A4"/>
      <selection pane="bottomLeft" activeCell="A4" sqref="A4"/>
      <selection pane="bottomRight" activeCell="A4" sqref="A4"/>
    </sheetView>
  </sheetViews>
  <sheetFormatPr defaultColWidth="9.109375" defaultRowHeight="11.4"/>
  <cols>
    <col min="1" max="1" width="1.5546875" style="240" customWidth="1"/>
    <col min="2" max="2" width="55.6640625" style="332" customWidth="1"/>
    <col min="3" max="3" width="10.5546875" style="240" customWidth="1" collapsed="1"/>
    <col min="4" max="13" width="10.5546875" style="240" customWidth="1"/>
    <col min="14" max="14" width="6.33203125" style="334" bestFit="1" customWidth="1"/>
    <col min="15" max="15" width="10.5546875" style="240" customWidth="1"/>
    <col min="16" max="16" width="6.33203125" style="334" bestFit="1" customWidth="1"/>
    <col min="17" max="21" width="10.5546875" style="240" customWidth="1"/>
    <col min="22" max="22" width="10.44140625" style="240" customWidth="1"/>
    <col min="23" max="16384" width="9.109375" style="240"/>
  </cols>
  <sheetData>
    <row r="1" spans="2:22" ht="12">
      <c r="B1" s="206" t="s">
        <v>12</v>
      </c>
      <c r="C1" s="207"/>
      <c r="D1" s="207"/>
      <c r="E1" s="207"/>
      <c r="F1" s="207"/>
      <c r="G1" s="207"/>
      <c r="H1" s="207"/>
      <c r="I1" s="207"/>
      <c r="J1" s="207"/>
      <c r="K1" s="207"/>
      <c r="L1" s="207"/>
      <c r="M1" s="207"/>
      <c r="N1" s="107"/>
      <c r="O1" s="207"/>
      <c r="P1" s="107"/>
      <c r="Q1" s="207"/>
      <c r="R1" s="207"/>
      <c r="S1" s="80"/>
      <c r="T1" s="80"/>
      <c r="U1" s="207"/>
      <c r="V1" s="207"/>
    </row>
    <row r="2" spans="2:22" ht="12">
      <c r="B2" s="210" t="s">
        <v>13</v>
      </c>
      <c r="C2" s="207"/>
      <c r="D2" s="207"/>
      <c r="E2" s="207"/>
      <c r="F2" s="207"/>
      <c r="G2" s="207"/>
      <c r="H2" s="207"/>
      <c r="I2" s="207"/>
      <c r="J2" s="207"/>
      <c r="K2" s="207"/>
      <c r="L2" s="207"/>
      <c r="M2" s="207"/>
      <c r="N2" s="107"/>
      <c r="O2" s="207"/>
      <c r="P2" s="107"/>
      <c r="Q2" s="207"/>
      <c r="R2" s="207"/>
      <c r="S2" s="378"/>
      <c r="T2" s="378"/>
      <c r="U2" s="207"/>
      <c r="V2" s="207"/>
    </row>
    <row r="3" spans="2:22" s="320" customFormat="1" ht="12.6" thickBot="1">
      <c r="B3" s="83" t="s">
        <v>176</v>
      </c>
      <c r="C3" s="319"/>
      <c r="D3" s="319"/>
      <c r="E3" s="319"/>
      <c r="F3" s="319"/>
      <c r="G3" s="319"/>
      <c r="H3" s="319"/>
      <c r="I3" s="319"/>
      <c r="J3" s="319"/>
      <c r="K3" s="319"/>
      <c r="L3" s="319"/>
      <c r="M3" s="319"/>
      <c r="N3" s="319"/>
      <c r="O3" s="319"/>
      <c r="P3" s="319"/>
      <c r="Q3" s="319"/>
      <c r="R3" s="319"/>
      <c r="S3" s="379"/>
      <c r="T3" s="379"/>
      <c r="U3" s="319"/>
      <c r="V3" s="319"/>
    </row>
    <row r="4" spans="2:22" s="106" customFormat="1" ht="16.5" customHeight="1" thickTop="1" thickBot="1">
      <c r="B4" s="68" t="s">
        <v>1</v>
      </c>
      <c r="C4" s="85" t="s">
        <v>81</v>
      </c>
      <c r="D4" s="85" t="s">
        <v>91</v>
      </c>
      <c r="E4" s="85" t="s">
        <v>93</v>
      </c>
      <c r="F4" s="85" t="s">
        <v>98</v>
      </c>
      <c r="G4" s="85" t="s">
        <v>102</v>
      </c>
      <c r="H4" s="85" t="s">
        <v>103</v>
      </c>
      <c r="I4" s="85" t="s">
        <v>104</v>
      </c>
      <c r="J4" s="204"/>
      <c r="K4" s="85" t="s">
        <v>132</v>
      </c>
      <c r="L4" s="204"/>
      <c r="M4" s="85" t="s">
        <v>136</v>
      </c>
      <c r="N4" s="85" t="s">
        <v>144</v>
      </c>
      <c r="O4" s="108" t="s">
        <v>180</v>
      </c>
      <c r="P4" s="108" t="s">
        <v>193</v>
      </c>
      <c r="Q4" s="85" t="s">
        <v>78</v>
      </c>
      <c r="R4" s="85" t="s">
        <v>99</v>
      </c>
      <c r="S4" s="304" t="s">
        <v>133</v>
      </c>
      <c r="T4" s="304" t="s">
        <v>194</v>
      </c>
    </row>
    <row r="5" spans="2:22">
      <c r="B5" s="213" t="s">
        <v>31</v>
      </c>
      <c r="C5" s="214">
        <v>1078</v>
      </c>
      <c r="D5" s="214">
        <v>1082</v>
      </c>
      <c r="E5" s="214">
        <v>1090</v>
      </c>
      <c r="F5" s="214">
        <v>1178</v>
      </c>
      <c r="G5" s="214">
        <v>1064.1802674100002</v>
      </c>
      <c r="H5" s="215">
        <v>1091.8444324100001</v>
      </c>
      <c r="I5" s="215">
        <v>1160.08218465</v>
      </c>
      <c r="J5" s="215"/>
      <c r="K5" s="215">
        <v>1749.4597092050433</v>
      </c>
      <c r="L5" s="215"/>
      <c r="M5" s="215">
        <v>1547.7319786091302</v>
      </c>
      <c r="N5" s="215">
        <v>1535.4290501208689</v>
      </c>
      <c r="O5" s="242">
        <v>1542.8313882099992</v>
      </c>
      <c r="P5" s="242">
        <v>1555.5922146362627</v>
      </c>
      <c r="Q5" s="214">
        <v>4633</v>
      </c>
      <c r="R5" s="214">
        <v>4428</v>
      </c>
      <c r="S5" s="122">
        <v>6475.4607564717644</v>
      </c>
      <c r="T5" s="122">
        <v>6181.584631576261</v>
      </c>
      <c r="V5" s="321"/>
    </row>
    <row r="6" spans="2:22">
      <c r="B6" s="213" t="s">
        <v>3</v>
      </c>
      <c r="C6" s="214">
        <v>406</v>
      </c>
      <c r="D6" s="214">
        <v>397.18752470999999</v>
      </c>
      <c r="E6" s="214">
        <v>426.52255670999995</v>
      </c>
      <c r="F6" s="214">
        <v>441</v>
      </c>
      <c r="G6" s="214">
        <v>381</v>
      </c>
      <c r="H6" s="215">
        <v>399.1</v>
      </c>
      <c r="I6" s="215">
        <v>473</v>
      </c>
      <c r="J6" s="215"/>
      <c r="K6" s="215">
        <v>551</v>
      </c>
      <c r="L6" s="215"/>
      <c r="M6" s="215">
        <v>457.77662688913159</v>
      </c>
      <c r="N6" s="215">
        <v>442.08824099086803</v>
      </c>
      <c r="O6" s="242">
        <v>518.96317264510878</v>
      </c>
      <c r="P6" s="242">
        <v>526.35271243493753</v>
      </c>
      <c r="Q6" s="214">
        <v>1804</v>
      </c>
      <c r="R6" s="214">
        <v>1670.7100814199998</v>
      </c>
      <c r="S6" s="122">
        <v>2124</v>
      </c>
      <c r="T6" s="122">
        <v>1945.1807529600455</v>
      </c>
      <c r="V6" s="321"/>
    </row>
    <row r="7" spans="2:22">
      <c r="B7" s="213" t="s">
        <v>50</v>
      </c>
      <c r="C7" s="216">
        <v>0.37662337662337664</v>
      </c>
      <c r="D7" s="216">
        <v>0.36708643688539738</v>
      </c>
      <c r="E7" s="216">
        <v>0.39130509789908252</v>
      </c>
      <c r="F7" s="216">
        <v>0.374</v>
      </c>
      <c r="G7" s="216">
        <v>0.35802204914706515</v>
      </c>
      <c r="H7" s="217">
        <v>0.36552826405779887</v>
      </c>
      <c r="I7" s="217">
        <v>0.40772973351254882</v>
      </c>
      <c r="J7" s="217"/>
      <c r="K7" s="217">
        <v>0.31505359353200818</v>
      </c>
      <c r="L7" s="217"/>
      <c r="M7" s="217">
        <v>0.29577254538638692</v>
      </c>
      <c r="N7" s="217">
        <v>0.28792489041161939</v>
      </c>
      <c r="O7" s="243">
        <v>0.33637063428377129</v>
      </c>
      <c r="P7" s="243">
        <v>0.33836162683419718</v>
      </c>
      <c r="Q7" s="216">
        <v>0.3892965041001295</v>
      </c>
      <c r="R7" s="216">
        <v>0.37730579977868106</v>
      </c>
      <c r="S7" s="322">
        <v>0.32805616716708452</v>
      </c>
      <c r="T7" s="322">
        <v>0.31467348081329077</v>
      </c>
      <c r="V7" s="321"/>
    </row>
    <row r="8" spans="2:22">
      <c r="B8" s="213" t="s">
        <v>36</v>
      </c>
      <c r="C8" s="214">
        <v>172</v>
      </c>
      <c r="D8" s="214">
        <v>185.667</v>
      </c>
      <c r="E8" s="214">
        <v>170.08099999999999</v>
      </c>
      <c r="F8" s="214">
        <v>251</v>
      </c>
      <c r="G8" s="214">
        <v>172.22989559000004</v>
      </c>
      <c r="H8" s="215">
        <v>191.63031548000001</v>
      </c>
      <c r="I8" s="215">
        <v>150.6</v>
      </c>
      <c r="J8" s="215"/>
      <c r="K8" s="215">
        <v>403.87903310330682</v>
      </c>
      <c r="L8" s="215"/>
      <c r="M8" s="215">
        <v>240.24954600000001</v>
      </c>
      <c r="N8" s="215">
        <v>265.81157951262696</v>
      </c>
      <c r="O8" s="242">
        <v>236.09768574737308</v>
      </c>
      <c r="P8" s="242">
        <v>515.48267952000003</v>
      </c>
      <c r="Q8" s="214">
        <v>757</v>
      </c>
      <c r="R8" s="214">
        <v>778.74800000000005</v>
      </c>
      <c r="S8" s="122">
        <v>1171.7979898600001</v>
      </c>
      <c r="T8" s="122">
        <v>1257.4860978300003</v>
      </c>
      <c r="V8" s="321"/>
    </row>
    <row r="9" spans="2:22" ht="14.25" customHeight="1">
      <c r="B9" s="218" t="s">
        <v>67</v>
      </c>
      <c r="C9" s="215">
        <v>172</v>
      </c>
      <c r="D9" s="215">
        <v>185.667</v>
      </c>
      <c r="E9" s="215">
        <v>170.08099999999999</v>
      </c>
      <c r="F9" s="215">
        <v>251</v>
      </c>
      <c r="G9" s="214">
        <v>172.22989559000004</v>
      </c>
      <c r="H9" s="215">
        <v>191.63031548000001</v>
      </c>
      <c r="I9" s="215">
        <v>150.6</v>
      </c>
      <c r="J9" s="215"/>
      <c r="K9" s="215">
        <v>403.87903310330682</v>
      </c>
      <c r="L9" s="215"/>
      <c r="M9" s="215">
        <v>240.24954600000001</v>
      </c>
      <c r="N9" s="215">
        <v>265.81157951262696</v>
      </c>
      <c r="O9" s="242">
        <v>236.09768574737308</v>
      </c>
      <c r="P9" s="242">
        <v>515.48267952000003</v>
      </c>
      <c r="Q9" s="214">
        <v>757</v>
      </c>
      <c r="R9" s="214">
        <v>778.74800000000005</v>
      </c>
      <c r="S9" s="122">
        <v>1171.7979898600001</v>
      </c>
      <c r="T9" s="122">
        <v>1257.4860978300003</v>
      </c>
      <c r="V9" s="321"/>
    </row>
    <row r="10" spans="2:22">
      <c r="B10" s="213"/>
      <c r="C10" s="214"/>
      <c r="D10" s="214"/>
      <c r="E10" s="214"/>
      <c r="F10" s="214"/>
      <c r="G10" s="214"/>
      <c r="H10" s="215"/>
      <c r="I10" s="215"/>
      <c r="J10" s="215"/>
      <c r="K10" s="215"/>
      <c r="L10" s="215"/>
      <c r="M10" s="215"/>
      <c r="N10" s="215"/>
      <c r="O10" s="242"/>
      <c r="P10" s="242"/>
      <c r="Q10" s="214"/>
      <c r="R10" s="214"/>
      <c r="S10" s="122"/>
      <c r="T10" s="122"/>
    </row>
    <row r="11" spans="2:22" s="235" customFormat="1" ht="12" thickBot="1">
      <c r="B11" s="335" t="s">
        <v>2</v>
      </c>
      <c r="C11" s="232" t="s">
        <v>81</v>
      </c>
      <c r="D11" s="232" t="s">
        <v>91</v>
      </c>
      <c r="E11" s="232" t="s">
        <v>93</v>
      </c>
      <c r="F11" s="232" t="s">
        <v>98</v>
      </c>
      <c r="G11" s="232" t="s">
        <v>102</v>
      </c>
      <c r="H11" s="232" t="s">
        <v>103</v>
      </c>
      <c r="I11" s="232" t="s">
        <v>104</v>
      </c>
      <c r="J11" s="333"/>
      <c r="K11" s="232" t="s">
        <v>105</v>
      </c>
      <c r="L11" s="333"/>
      <c r="M11" s="232" t="s">
        <v>134</v>
      </c>
      <c r="N11" s="232" t="s">
        <v>139</v>
      </c>
      <c r="O11" s="249" t="s">
        <v>180</v>
      </c>
      <c r="P11" s="249" t="s">
        <v>193</v>
      </c>
      <c r="Q11" s="316" t="s">
        <v>78</v>
      </c>
      <c r="R11" s="232" t="s">
        <v>99</v>
      </c>
      <c r="S11" s="306" t="s">
        <v>106</v>
      </c>
      <c r="T11" s="306" t="s">
        <v>135</v>
      </c>
    </row>
    <row r="12" spans="2:22">
      <c r="B12" s="218" t="s">
        <v>198</v>
      </c>
      <c r="C12" s="215">
        <v>781</v>
      </c>
      <c r="D12" s="215">
        <v>800</v>
      </c>
      <c r="E12" s="215">
        <v>818</v>
      </c>
      <c r="F12" s="215">
        <v>880</v>
      </c>
      <c r="G12" s="215">
        <v>795.62761599999999</v>
      </c>
      <c r="H12" s="215">
        <v>824.03409382000007</v>
      </c>
      <c r="I12" s="215">
        <v>875.29263765000007</v>
      </c>
      <c r="J12" s="215"/>
      <c r="K12" s="215">
        <v>1440.301931957378</v>
      </c>
      <c r="L12" s="215"/>
      <c r="M12" s="215">
        <v>1253.1013601054487</v>
      </c>
      <c r="N12" s="215">
        <v>1238.9483770180877</v>
      </c>
      <c r="O12" s="242">
        <v>1256.0132717026927</v>
      </c>
      <c r="P12" s="242">
        <v>1248.1560667196784</v>
      </c>
      <c r="Q12" s="214">
        <v>3328</v>
      </c>
      <c r="R12" s="215">
        <v>3279</v>
      </c>
      <c r="S12" s="122">
        <v>5337.9664772579326</v>
      </c>
      <c r="T12" s="122">
        <v>4996.2190755459069</v>
      </c>
      <c r="V12" s="321"/>
    </row>
    <row r="13" spans="2:22">
      <c r="B13" s="213" t="s">
        <v>199</v>
      </c>
      <c r="C13" s="214">
        <v>705</v>
      </c>
      <c r="D13" s="214">
        <v>720</v>
      </c>
      <c r="E13" s="214">
        <v>752</v>
      </c>
      <c r="F13" s="214">
        <v>736</v>
      </c>
      <c r="G13" s="215">
        <v>703.11091099999999</v>
      </c>
      <c r="H13" s="215">
        <v>714.45524</v>
      </c>
      <c r="I13" s="215">
        <v>765.06866300000002</v>
      </c>
      <c r="J13" s="215"/>
      <c r="K13" s="215">
        <v>1103.441842153306</v>
      </c>
      <c r="L13" s="215"/>
      <c r="M13" s="215">
        <v>1042.9880032154617</v>
      </c>
      <c r="N13" s="215">
        <v>1042.0568093368099</v>
      </c>
      <c r="O13" s="242">
        <v>1079.8357172586368</v>
      </c>
      <c r="P13" s="242">
        <v>1013.7540470823171</v>
      </c>
      <c r="Q13" s="214">
        <v>2975</v>
      </c>
      <c r="R13" s="214">
        <v>2913</v>
      </c>
      <c r="S13" s="122">
        <v>4367.3213243950922</v>
      </c>
      <c r="T13" s="122">
        <v>4178.6345768932251</v>
      </c>
      <c r="V13" s="321"/>
    </row>
    <row r="14" spans="2:22">
      <c r="B14" s="218" t="s">
        <v>37</v>
      </c>
      <c r="C14" s="221">
        <v>153.929</v>
      </c>
      <c r="D14" s="221">
        <v>158.53</v>
      </c>
      <c r="E14" s="221">
        <v>172.02695382756889</v>
      </c>
      <c r="F14" s="221">
        <v>167.50751446900759</v>
      </c>
      <c r="G14" s="215">
        <v>174</v>
      </c>
      <c r="H14" s="215">
        <v>179</v>
      </c>
      <c r="I14" s="215">
        <v>203.6</v>
      </c>
      <c r="J14" s="215"/>
      <c r="K14" s="215">
        <v>340.65170435554012</v>
      </c>
      <c r="L14" s="215"/>
      <c r="M14" s="215">
        <v>352.49087636557829</v>
      </c>
      <c r="N14" s="215">
        <v>366.62687917075459</v>
      </c>
      <c r="O14" s="242">
        <v>390.42571228938334</v>
      </c>
      <c r="P14" s="242">
        <v>397.99832163315148</v>
      </c>
      <c r="Q14" s="214">
        <v>573.30416586443414</v>
      </c>
      <c r="R14" s="221">
        <v>651.99346829657645</v>
      </c>
      <c r="S14" s="122">
        <v>1329.2579759333225</v>
      </c>
      <c r="T14" s="122">
        <v>1507.5417894588677</v>
      </c>
      <c r="V14" s="321"/>
    </row>
    <row r="15" spans="2:22">
      <c r="B15" s="218" t="s">
        <v>68</v>
      </c>
      <c r="C15" s="223">
        <v>21.367000000000001</v>
      </c>
      <c r="D15" s="223">
        <v>21.382999999999999</v>
      </c>
      <c r="E15" s="223">
        <v>21.344999999999999</v>
      </c>
      <c r="F15" s="223">
        <v>21.1</v>
      </c>
      <c r="G15" s="222">
        <v>20.942136999999999</v>
      </c>
      <c r="H15" s="222">
        <v>20.852392999999999</v>
      </c>
      <c r="I15" s="222">
        <v>20.683437999999999</v>
      </c>
      <c r="J15" s="222"/>
      <c r="K15" s="222">
        <v>31.342948</v>
      </c>
      <c r="L15" s="222"/>
      <c r="M15" s="222">
        <v>30.86346</v>
      </c>
      <c r="N15" s="222">
        <v>30.250899999999998</v>
      </c>
      <c r="O15" s="245">
        <v>29.774287999999999</v>
      </c>
      <c r="P15" s="245">
        <v>29.540492</v>
      </c>
      <c r="Q15" s="223">
        <v>21.606999999999999</v>
      </c>
      <c r="R15" s="223">
        <v>21.367000000000001</v>
      </c>
      <c r="S15" s="323">
        <v>31.342948</v>
      </c>
      <c r="T15" s="323">
        <v>29.540492</v>
      </c>
      <c r="V15" s="321"/>
    </row>
    <row r="16" spans="2:22">
      <c r="B16" s="224" t="s">
        <v>200</v>
      </c>
      <c r="C16" s="223">
        <v>10.874000000000001</v>
      </c>
      <c r="D16" s="223">
        <v>10.976000000000001</v>
      </c>
      <c r="E16" s="223">
        <v>11.349</v>
      </c>
      <c r="F16" s="223">
        <v>11.6</v>
      </c>
      <c r="G16" s="222">
        <v>11.571315</v>
      </c>
      <c r="H16" s="215">
        <v>11.667688</v>
      </c>
      <c r="I16" s="215">
        <v>11.748815</v>
      </c>
      <c r="J16" s="215"/>
      <c r="K16" s="215">
        <v>19.451321</v>
      </c>
      <c r="L16" s="215"/>
      <c r="M16" s="215">
        <v>19.53171</v>
      </c>
      <c r="N16" s="215">
        <v>19.265077000000002</v>
      </c>
      <c r="O16" s="242">
        <v>19.401327000000002</v>
      </c>
      <c r="P16" s="242">
        <v>19.291688999999998</v>
      </c>
      <c r="Q16" s="223">
        <v>10.157999999999999</v>
      </c>
      <c r="R16" s="223">
        <v>11.6</v>
      </c>
      <c r="S16" s="122">
        <v>19.451321</v>
      </c>
      <c r="T16" s="122">
        <v>19.291688999999998</v>
      </c>
      <c r="V16" s="321"/>
    </row>
    <row r="17" spans="2:22">
      <c r="B17" s="218" t="s">
        <v>201</v>
      </c>
      <c r="C17" s="226">
        <v>10.882</v>
      </c>
      <c r="D17" s="226">
        <v>11.188000000000001</v>
      </c>
      <c r="E17" s="226">
        <v>11.597</v>
      </c>
      <c r="F17" s="226">
        <v>11.4</v>
      </c>
      <c r="G17" s="222">
        <v>11</v>
      </c>
      <c r="H17" s="222">
        <v>11.3</v>
      </c>
      <c r="I17" s="222">
        <v>12.1</v>
      </c>
      <c r="J17" s="222"/>
      <c r="K17" s="222">
        <v>11.404911082590475</v>
      </c>
      <c r="L17" s="222"/>
      <c r="M17" s="222">
        <v>11.017358220571547</v>
      </c>
      <c r="N17" s="222">
        <v>11.152369105706663</v>
      </c>
      <c r="O17" s="245">
        <v>11.831241174621242</v>
      </c>
      <c r="P17" s="245">
        <v>11.199044695563057</v>
      </c>
      <c r="Q17" s="226" t="s">
        <v>14</v>
      </c>
      <c r="R17" s="226" t="s">
        <v>14</v>
      </c>
      <c r="S17" s="323" t="s">
        <v>100</v>
      </c>
      <c r="T17" s="323" t="s">
        <v>14</v>
      </c>
      <c r="V17" s="321"/>
    </row>
    <row r="18" spans="2:22">
      <c r="B18" s="218" t="s">
        <v>4</v>
      </c>
      <c r="C18" s="227"/>
      <c r="D18" s="227"/>
      <c r="E18" s="227"/>
      <c r="F18" s="227"/>
      <c r="G18" s="227"/>
      <c r="H18" s="227"/>
      <c r="I18" s="227"/>
      <c r="J18" s="227"/>
      <c r="K18" s="227"/>
      <c r="L18" s="227"/>
      <c r="M18" s="227"/>
      <c r="N18" s="227"/>
      <c r="O18" s="380"/>
      <c r="P18" s="380"/>
      <c r="Q18" s="227"/>
      <c r="R18" s="228"/>
      <c r="S18" s="324"/>
      <c r="T18" s="324"/>
      <c r="V18" s="321"/>
    </row>
    <row r="19" spans="2:22">
      <c r="B19" s="224" t="s">
        <v>202</v>
      </c>
      <c r="C19" s="222">
        <v>6.335</v>
      </c>
      <c r="D19" s="222">
        <v>6.556</v>
      </c>
      <c r="E19" s="222">
        <v>6.7009999999999996</v>
      </c>
      <c r="F19" s="222">
        <v>6.6</v>
      </c>
      <c r="G19" s="222">
        <v>6.2</v>
      </c>
      <c r="H19" s="222">
        <v>6.4</v>
      </c>
      <c r="I19" s="222">
        <v>6.6</v>
      </c>
      <c r="J19" s="222"/>
      <c r="K19" s="222">
        <v>5.7249490865682988</v>
      </c>
      <c r="L19" s="222"/>
      <c r="M19" s="222">
        <v>5.4324309471885863</v>
      </c>
      <c r="N19" s="222">
        <v>5.2970099544617923</v>
      </c>
      <c r="O19" s="245">
        <v>5.5211057280336098</v>
      </c>
      <c r="P19" s="245">
        <v>5.0714487058000728</v>
      </c>
      <c r="Q19" s="222" t="s">
        <v>14</v>
      </c>
      <c r="R19" s="223" t="s">
        <v>14</v>
      </c>
      <c r="S19" s="323" t="s">
        <v>100</v>
      </c>
      <c r="T19" s="323" t="s">
        <v>14</v>
      </c>
      <c r="V19" s="321"/>
    </row>
    <row r="20" spans="2:22">
      <c r="B20" s="224" t="s">
        <v>53</v>
      </c>
      <c r="C20" s="222">
        <v>4.5469999999999997</v>
      </c>
      <c r="D20" s="222">
        <v>4.6319999999999997</v>
      </c>
      <c r="E20" s="222">
        <v>4.8970000000000002</v>
      </c>
      <c r="F20" s="222">
        <v>4.8</v>
      </c>
      <c r="G20" s="222">
        <v>4.8</v>
      </c>
      <c r="H20" s="222">
        <v>4.9000000000000004</v>
      </c>
      <c r="I20" s="222">
        <v>5.5</v>
      </c>
      <c r="J20" s="222"/>
      <c r="K20" s="222">
        <v>5.6799619960221754</v>
      </c>
      <c r="L20" s="222"/>
      <c r="M20" s="222">
        <v>5.6439096461766329</v>
      </c>
      <c r="N20" s="222">
        <v>5.8553591512448717</v>
      </c>
      <c r="O20" s="245">
        <v>6.3101354465876325</v>
      </c>
      <c r="P20" s="245">
        <v>6.1275959897629839</v>
      </c>
      <c r="Q20" s="222" t="s">
        <v>14</v>
      </c>
      <c r="R20" s="222" t="s">
        <v>14</v>
      </c>
      <c r="S20" s="323" t="s">
        <v>100</v>
      </c>
      <c r="T20" s="323" t="s">
        <v>14</v>
      </c>
      <c r="V20" s="321"/>
    </row>
    <row r="21" spans="2:22">
      <c r="B21" s="218" t="s">
        <v>54</v>
      </c>
      <c r="C21" s="229">
        <v>266.73847589546455</v>
      </c>
      <c r="D21" s="229">
        <v>274.59581252117613</v>
      </c>
      <c r="E21" s="229">
        <v>262.71254867680494</v>
      </c>
      <c r="F21" s="229">
        <v>273.93815232049621</v>
      </c>
      <c r="G21" s="229">
        <v>270</v>
      </c>
      <c r="H21" s="229">
        <v>280</v>
      </c>
      <c r="I21" s="229">
        <v>267</v>
      </c>
      <c r="J21" s="229"/>
      <c r="K21" s="229">
        <v>287.53690114846597</v>
      </c>
      <c r="L21" s="229"/>
      <c r="M21" s="229">
        <v>264.25482582575881</v>
      </c>
      <c r="N21" s="229">
        <v>273.68381129886836</v>
      </c>
      <c r="O21" s="381">
        <v>265.7077886738989</v>
      </c>
      <c r="P21" s="381">
        <v>283.63547392547753</v>
      </c>
      <c r="Q21" s="229" t="s">
        <v>14</v>
      </c>
      <c r="R21" s="229" t="s">
        <v>14</v>
      </c>
      <c r="S21" s="325" t="s">
        <v>100</v>
      </c>
      <c r="T21" s="325" t="s">
        <v>14</v>
      </c>
      <c r="V21" s="321"/>
    </row>
    <row r="22" spans="2:22">
      <c r="B22" s="218" t="s">
        <v>55</v>
      </c>
      <c r="C22" s="215">
        <v>17187.707999999999</v>
      </c>
      <c r="D22" s="215">
        <v>17538.09</v>
      </c>
      <c r="E22" s="215">
        <v>16853.346401035618</v>
      </c>
      <c r="F22" s="215">
        <v>17448</v>
      </c>
      <c r="G22" s="215">
        <v>17025.512739750498</v>
      </c>
      <c r="H22" s="215">
        <v>17538</v>
      </c>
      <c r="I22" s="215">
        <v>16673</v>
      </c>
      <c r="J22" s="215"/>
      <c r="K22" s="215">
        <v>27058.254080471968</v>
      </c>
      <c r="L22" s="215"/>
      <c r="M22" s="215">
        <v>24693.33051623778</v>
      </c>
      <c r="N22" s="215">
        <v>25133.905252514473</v>
      </c>
      <c r="O22" s="242">
        <v>23897.397416445656</v>
      </c>
      <c r="P22" s="242">
        <v>25200.277526036691</v>
      </c>
      <c r="Q22" s="215" t="s">
        <v>14</v>
      </c>
      <c r="R22" s="229" t="s">
        <v>14</v>
      </c>
      <c r="S22" s="122" t="s">
        <v>100</v>
      </c>
      <c r="T22" s="122" t="s">
        <v>14</v>
      </c>
      <c r="V22" s="321"/>
    </row>
    <row r="23" spans="2:22">
      <c r="B23" s="218" t="s">
        <v>15</v>
      </c>
      <c r="C23" s="217">
        <v>0.35049999999999998</v>
      </c>
      <c r="D23" s="217">
        <v>0.25159999999999999</v>
      </c>
      <c r="E23" s="217">
        <v>0.27860000000000001</v>
      </c>
      <c r="F23" s="217">
        <v>0.28799999999999998</v>
      </c>
      <c r="G23" s="217">
        <v>0.30299999999999999</v>
      </c>
      <c r="H23" s="217">
        <v>0.29699999999999999</v>
      </c>
      <c r="I23" s="217">
        <v>0.315</v>
      </c>
      <c r="J23" s="217"/>
      <c r="K23" s="217">
        <v>0.34914332915765123</v>
      </c>
      <c r="L23" s="217"/>
      <c r="M23" s="217">
        <v>0.33203098994602664</v>
      </c>
      <c r="N23" s="217">
        <v>0.39929762717070472</v>
      </c>
      <c r="O23" s="243">
        <v>0.39038695281152846</v>
      </c>
      <c r="P23" s="243">
        <v>0.32012705468705216</v>
      </c>
      <c r="Q23" s="217" t="s">
        <v>14</v>
      </c>
      <c r="R23" s="229" t="s">
        <v>14</v>
      </c>
      <c r="S23" s="322" t="s">
        <v>100</v>
      </c>
      <c r="T23" s="322" t="s">
        <v>14</v>
      </c>
      <c r="V23" s="321"/>
    </row>
    <row r="24" spans="2:22">
      <c r="B24" s="218" t="s">
        <v>90</v>
      </c>
      <c r="C24" s="22">
        <v>1392.372548718477</v>
      </c>
      <c r="D24" s="22">
        <v>1436</v>
      </c>
      <c r="E24" s="22">
        <v>1634.5034752665879</v>
      </c>
      <c r="F24" s="22">
        <v>1628</v>
      </c>
      <c r="G24" s="22">
        <v>1741.720601432736</v>
      </c>
      <c r="H24" s="22">
        <v>1904.6198855186267</v>
      </c>
      <c r="I24" s="22">
        <v>2251.9760215661413</v>
      </c>
      <c r="J24" s="22"/>
      <c r="K24" s="22">
        <v>2767.5120567146437</v>
      </c>
      <c r="L24" s="22"/>
      <c r="M24" s="22">
        <v>2895.9920893307831</v>
      </c>
      <c r="N24" s="22">
        <v>3179.2219436144751</v>
      </c>
      <c r="O24" s="382">
        <v>3954.8641025645302</v>
      </c>
      <c r="P24" s="382">
        <v>4143.5413464494741</v>
      </c>
      <c r="Q24" s="230" t="s">
        <v>14</v>
      </c>
      <c r="R24" s="229" t="s">
        <v>14</v>
      </c>
      <c r="S24" s="326" t="s">
        <v>100</v>
      </c>
      <c r="T24" s="326" t="s">
        <v>14</v>
      </c>
      <c r="V24" s="321"/>
    </row>
    <row r="25" spans="2:22">
      <c r="B25" s="218"/>
      <c r="C25" s="217"/>
      <c r="D25" s="217"/>
      <c r="E25" s="217"/>
      <c r="F25" s="217"/>
      <c r="G25" s="217"/>
      <c r="H25" s="217"/>
      <c r="I25" s="217"/>
      <c r="J25" s="217"/>
      <c r="K25" s="217"/>
      <c r="L25" s="217"/>
      <c r="M25" s="217"/>
      <c r="N25" s="217"/>
      <c r="O25" s="243"/>
      <c r="P25" s="243"/>
      <c r="Q25" s="217"/>
      <c r="R25" s="217"/>
      <c r="S25" s="322"/>
      <c r="T25" s="322"/>
      <c r="V25" s="321"/>
    </row>
    <row r="26" spans="2:22" s="235" customFormat="1" ht="12" thickBot="1">
      <c r="B26" s="335" t="s">
        <v>10</v>
      </c>
      <c r="C26" s="232" t="s">
        <v>81</v>
      </c>
      <c r="D26" s="232" t="s">
        <v>91</v>
      </c>
      <c r="E26" s="232" t="s">
        <v>93</v>
      </c>
      <c r="F26" s="232" t="s">
        <v>98</v>
      </c>
      <c r="G26" s="232" t="s">
        <v>102</v>
      </c>
      <c r="H26" s="232" t="s">
        <v>103</v>
      </c>
      <c r="I26" s="232" t="s">
        <v>104</v>
      </c>
      <c r="J26" s="333"/>
      <c r="K26" s="232" t="s">
        <v>105</v>
      </c>
      <c r="L26" s="333"/>
      <c r="M26" s="232" t="s">
        <v>134</v>
      </c>
      <c r="N26" s="232" t="s">
        <v>139</v>
      </c>
      <c r="O26" s="249" t="s">
        <v>180</v>
      </c>
      <c r="P26" s="249" t="s">
        <v>193</v>
      </c>
      <c r="Q26" s="316" t="s">
        <v>78</v>
      </c>
      <c r="R26" s="232" t="s">
        <v>99</v>
      </c>
      <c r="S26" s="306" t="s">
        <v>106</v>
      </c>
      <c r="T26" s="306" t="s">
        <v>135</v>
      </c>
      <c r="V26" s="286"/>
    </row>
    <row r="27" spans="2:22">
      <c r="B27" s="218" t="s">
        <v>29</v>
      </c>
      <c r="C27" s="215">
        <v>297</v>
      </c>
      <c r="D27" s="215">
        <v>283</v>
      </c>
      <c r="E27" s="215">
        <v>272</v>
      </c>
      <c r="F27" s="215">
        <v>298</v>
      </c>
      <c r="G27" s="215">
        <v>268.50136199999997</v>
      </c>
      <c r="H27" s="215">
        <v>267.861628</v>
      </c>
      <c r="I27" s="215">
        <v>284.78954700000003</v>
      </c>
      <c r="J27" s="215"/>
      <c r="K27" s="215">
        <v>309.15777724766514</v>
      </c>
      <c r="L27" s="215"/>
      <c r="M27" s="215">
        <v>294.6306185036816</v>
      </c>
      <c r="N27" s="215">
        <v>296.48067310278122</v>
      </c>
      <c r="O27" s="242">
        <v>286.81811650730634</v>
      </c>
      <c r="P27" s="242">
        <v>307.43614791658428</v>
      </c>
      <c r="Q27" s="214">
        <v>1305</v>
      </c>
      <c r="R27" s="215">
        <v>1150</v>
      </c>
      <c r="S27" s="122">
        <v>1137.4942792138331</v>
      </c>
      <c r="T27" s="122">
        <v>1185.3655560303534</v>
      </c>
      <c r="V27" s="321"/>
    </row>
    <row r="28" spans="2:22">
      <c r="B28" s="218" t="s">
        <v>199</v>
      </c>
      <c r="C28" s="215">
        <v>278</v>
      </c>
      <c r="D28" s="215">
        <v>277</v>
      </c>
      <c r="E28" s="215">
        <v>272</v>
      </c>
      <c r="F28" s="215">
        <v>268</v>
      </c>
      <c r="G28" s="215">
        <v>262.99495999999999</v>
      </c>
      <c r="H28" s="215">
        <v>264.08025900000001</v>
      </c>
      <c r="I28" s="215">
        <v>268.879414</v>
      </c>
      <c r="J28" s="215"/>
      <c r="K28" s="215">
        <v>279.25037653404343</v>
      </c>
      <c r="L28" s="215"/>
      <c r="M28" s="215">
        <v>270.3682807136687</v>
      </c>
      <c r="N28" s="215">
        <v>268.20676335405881</v>
      </c>
      <c r="O28" s="242">
        <v>273.90564353136227</v>
      </c>
      <c r="P28" s="242">
        <v>272.27093024772807</v>
      </c>
      <c r="Q28" s="214">
        <v>1192.2</v>
      </c>
      <c r="R28" s="215">
        <v>1095</v>
      </c>
      <c r="S28" s="122">
        <v>1082.3889746491716</v>
      </c>
      <c r="T28" s="122">
        <v>1084.7516178468179</v>
      </c>
      <c r="V28" s="321"/>
    </row>
    <row r="29" spans="2:22">
      <c r="B29" s="218" t="s">
        <v>71</v>
      </c>
      <c r="C29" s="222">
        <v>2.8479999999999999</v>
      </c>
      <c r="D29" s="222">
        <v>2.8130000000000002</v>
      </c>
      <c r="E29" s="222">
        <v>2.7709999999999999</v>
      </c>
      <c r="F29" s="222">
        <v>2.8</v>
      </c>
      <c r="G29" s="222">
        <v>2.8</v>
      </c>
      <c r="H29" s="222">
        <v>2.779372</v>
      </c>
      <c r="I29" s="222">
        <v>2.7781030000000002</v>
      </c>
      <c r="J29" s="222"/>
      <c r="K29" s="222">
        <v>2.6909990000000001</v>
      </c>
      <c r="L29" s="222"/>
      <c r="M29" s="222">
        <v>2.7184738181818178</v>
      </c>
      <c r="N29" s="222">
        <v>2.7281140000000001</v>
      </c>
      <c r="O29" s="245">
        <v>2.705848</v>
      </c>
      <c r="P29" s="245">
        <v>2.6804939999999999</v>
      </c>
      <c r="Q29" s="222">
        <v>2.8220000000000001</v>
      </c>
      <c r="R29" s="222">
        <v>2.8</v>
      </c>
      <c r="S29" s="323">
        <v>2.6909990000000001</v>
      </c>
      <c r="T29" s="323">
        <v>2.6804939999999999</v>
      </c>
      <c r="V29" s="321"/>
    </row>
    <row r="30" spans="2:22">
      <c r="B30" s="218" t="s">
        <v>4</v>
      </c>
      <c r="C30" s="227"/>
      <c r="D30" s="227"/>
      <c r="E30" s="227"/>
      <c r="F30" s="227"/>
      <c r="G30" s="227"/>
      <c r="H30" s="227"/>
      <c r="I30" s="227"/>
      <c r="J30" s="227"/>
      <c r="K30" s="227"/>
      <c r="L30" s="227"/>
      <c r="M30" s="227"/>
      <c r="N30" s="227"/>
      <c r="O30" s="380"/>
      <c r="P30" s="380"/>
      <c r="Q30" s="227"/>
      <c r="R30" s="227"/>
      <c r="S30" s="324"/>
      <c r="T30" s="324"/>
      <c r="V30" s="321"/>
    </row>
    <row r="31" spans="2:22">
      <c r="B31" s="224" t="s">
        <v>72</v>
      </c>
      <c r="C31" s="222">
        <v>2.4009999999999998</v>
      </c>
      <c r="D31" s="222">
        <v>2.391</v>
      </c>
      <c r="E31" s="222">
        <v>2.3769999999999998</v>
      </c>
      <c r="F31" s="222">
        <v>2.4</v>
      </c>
      <c r="G31" s="222">
        <v>2.5</v>
      </c>
      <c r="H31" s="222">
        <v>2.4790000000000001</v>
      </c>
      <c r="I31" s="222">
        <v>2.4689999999999999</v>
      </c>
      <c r="J31" s="222"/>
      <c r="K31" s="222">
        <v>2.4514969999999998</v>
      </c>
      <c r="L31" s="222"/>
      <c r="M31" s="222">
        <v>2.4972908181818179</v>
      </c>
      <c r="N31" s="222">
        <v>2.5225170000000001</v>
      </c>
      <c r="O31" s="245">
        <v>2.5130490000000001</v>
      </c>
      <c r="P31" s="245">
        <v>2.501474</v>
      </c>
      <c r="Q31" s="222">
        <v>2.3730000000000002</v>
      </c>
      <c r="R31" s="222" t="s">
        <v>14</v>
      </c>
      <c r="S31" s="323" t="s">
        <v>100</v>
      </c>
      <c r="T31" s="323">
        <v>2.501474</v>
      </c>
      <c r="V31" s="321"/>
    </row>
    <row r="32" spans="2:22">
      <c r="B32" s="224" t="s">
        <v>73</v>
      </c>
      <c r="C32" s="222">
        <v>0.44700000000000001</v>
      </c>
      <c r="D32" s="222">
        <v>0.42199999999999999</v>
      </c>
      <c r="E32" s="222">
        <v>0.39400000000000002</v>
      </c>
      <c r="F32" s="222">
        <v>0.4</v>
      </c>
      <c r="G32" s="222">
        <v>0.3</v>
      </c>
      <c r="H32" s="222">
        <v>0.29899999999999999</v>
      </c>
      <c r="I32" s="222">
        <v>0.26900000000000002</v>
      </c>
      <c r="J32" s="222"/>
      <c r="K32" s="222">
        <v>0.23950199999999999</v>
      </c>
      <c r="L32" s="222"/>
      <c r="M32" s="222">
        <v>0.22118299999999999</v>
      </c>
      <c r="N32" s="222">
        <v>0.205597</v>
      </c>
      <c r="O32" s="245">
        <v>0.192799</v>
      </c>
      <c r="P32" s="245">
        <v>0.17902000000000001</v>
      </c>
      <c r="Q32" s="222">
        <v>0.44900000000000001</v>
      </c>
      <c r="R32" s="222" t="s">
        <v>14</v>
      </c>
      <c r="S32" s="323" t="s">
        <v>100</v>
      </c>
      <c r="T32" s="323">
        <v>0.17902000000000001</v>
      </c>
      <c r="V32" s="321"/>
    </row>
    <row r="33" spans="2:22">
      <c r="B33" s="218" t="s">
        <v>56</v>
      </c>
      <c r="C33" s="222">
        <v>27.92</v>
      </c>
      <c r="D33" s="222">
        <v>27.911000000000001</v>
      </c>
      <c r="E33" s="222">
        <v>27.829000000000001</v>
      </c>
      <c r="F33" s="222">
        <v>28</v>
      </c>
      <c r="G33" s="222">
        <v>27.3</v>
      </c>
      <c r="H33" s="222">
        <v>26.9</v>
      </c>
      <c r="I33" s="222">
        <v>27.3</v>
      </c>
      <c r="J33" s="222"/>
      <c r="K33" s="222">
        <v>28.813661278505879</v>
      </c>
      <c r="L33" s="222"/>
      <c r="M33" s="222">
        <v>28.071741047249393</v>
      </c>
      <c r="N33" s="222">
        <v>27.618935504446103</v>
      </c>
      <c r="O33" s="245">
        <v>28.371115338471096</v>
      </c>
      <c r="P33" s="245">
        <v>27.576878007446741</v>
      </c>
      <c r="Q33" s="222" t="s">
        <v>14</v>
      </c>
      <c r="R33" s="223" t="s">
        <v>14</v>
      </c>
      <c r="S33" s="323" t="s">
        <v>100</v>
      </c>
      <c r="T33" s="323" t="s">
        <v>14</v>
      </c>
      <c r="V33" s="321"/>
    </row>
    <row r="34" spans="2:22">
      <c r="B34" s="218" t="s">
        <v>57</v>
      </c>
      <c r="C34" s="215">
        <v>3137.0520000000001</v>
      </c>
      <c r="D34" s="215">
        <v>2819.3020000000001</v>
      </c>
      <c r="E34" s="215">
        <v>2356.9189999999999</v>
      </c>
      <c r="F34" s="214">
        <v>2763.1884041511794</v>
      </c>
      <c r="G34" s="215">
        <v>2633</v>
      </c>
      <c r="H34" s="215">
        <v>2503</v>
      </c>
      <c r="I34" s="215">
        <v>2040</v>
      </c>
      <c r="J34" s="215"/>
      <c r="K34" s="215">
        <v>2422.3298315619863</v>
      </c>
      <c r="L34" s="215"/>
      <c r="M34" s="215">
        <v>2286.1362913618273</v>
      </c>
      <c r="N34" s="215">
        <v>2092.2640949686811</v>
      </c>
      <c r="O34" s="242">
        <v>1757.2237245839526</v>
      </c>
      <c r="P34" s="242">
        <v>1927.8032339625963</v>
      </c>
      <c r="Q34" s="215" t="s">
        <v>14</v>
      </c>
      <c r="R34" s="214" t="s">
        <v>14</v>
      </c>
      <c r="S34" s="122" t="s">
        <v>100</v>
      </c>
      <c r="T34" s="122" t="s">
        <v>14</v>
      </c>
      <c r="V34" s="321"/>
    </row>
    <row r="35" spans="2:22" ht="12" thickBot="1">
      <c r="B35" s="248"/>
      <c r="C35" s="232"/>
      <c r="D35" s="232"/>
      <c r="E35" s="232"/>
      <c r="F35" s="232"/>
      <c r="G35" s="232"/>
      <c r="H35" s="232"/>
      <c r="I35" s="232"/>
      <c r="J35" s="333"/>
      <c r="K35" s="232"/>
      <c r="L35" s="333"/>
      <c r="M35" s="232"/>
      <c r="N35" s="232"/>
      <c r="O35" s="249"/>
      <c r="P35" s="249"/>
      <c r="Q35" s="232"/>
      <c r="R35" s="232"/>
      <c r="S35" s="306"/>
      <c r="T35" s="306"/>
      <c r="V35" s="321"/>
    </row>
    <row r="36" spans="2:22">
      <c r="B36" s="218" t="s">
        <v>74</v>
      </c>
      <c r="C36" s="222">
        <v>2.2309999999999999</v>
      </c>
      <c r="D36" s="222">
        <v>2.2189999999999999</v>
      </c>
      <c r="E36" s="222">
        <v>2.254</v>
      </c>
      <c r="F36" s="222">
        <v>2.2999999999999998</v>
      </c>
      <c r="G36" s="222">
        <v>2.302</v>
      </c>
      <c r="H36" s="222">
        <v>2.3290000000000002</v>
      </c>
      <c r="I36" s="222">
        <v>2.2999999999999998</v>
      </c>
      <c r="J36" s="222"/>
      <c r="K36" s="222">
        <v>2.3118261021112905</v>
      </c>
      <c r="L36" s="222"/>
      <c r="M36" s="222">
        <v>2.3543917281047348</v>
      </c>
      <c r="N36" s="222">
        <v>2.3845746249985496</v>
      </c>
      <c r="O36" s="245">
        <v>2.3779646440888902</v>
      </c>
      <c r="P36" s="245">
        <v>2.3685023980982205</v>
      </c>
      <c r="Q36" s="222">
        <v>2.1989999999999998</v>
      </c>
      <c r="R36" s="222">
        <v>2.2999999999999998</v>
      </c>
      <c r="S36" s="323">
        <v>2.3118261021112905</v>
      </c>
      <c r="T36" s="323">
        <v>2.3685023980982205</v>
      </c>
      <c r="V36" s="321"/>
    </row>
    <row r="37" spans="2:22">
      <c r="B37" s="218" t="s">
        <v>4</v>
      </c>
      <c r="C37" s="227"/>
      <c r="D37" s="227"/>
      <c r="E37" s="227"/>
      <c r="F37" s="227"/>
      <c r="G37" s="227"/>
      <c r="H37" s="227"/>
      <c r="I37" s="227"/>
      <c r="J37" s="227"/>
      <c r="K37" s="227"/>
      <c r="L37" s="227"/>
      <c r="M37" s="227"/>
      <c r="N37" s="227"/>
      <c r="O37" s="380"/>
      <c r="P37" s="380"/>
      <c r="Q37" s="227"/>
      <c r="R37" s="227"/>
      <c r="S37" s="324"/>
      <c r="T37" s="324"/>
      <c r="V37" s="321"/>
    </row>
    <row r="38" spans="2:22">
      <c r="B38" s="224" t="s">
        <v>75</v>
      </c>
      <c r="C38" s="222">
        <v>2.2240000000000002</v>
      </c>
      <c r="D38" s="222">
        <v>2.2120000000000002</v>
      </c>
      <c r="E38" s="222">
        <v>2.2469999999999999</v>
      </c>
      <c r="F38" s="222">
        <v>2.2999999999999998</v>
      </c>
      <c r="G38" s="222">
        <v>2.2999999999999998</v>
      </c>
      <c r="H38" s="222">
        <v>2.3244120000000001</v>
      </c>
      <c r="I38" s="222">
        <v>2.3153079999999999</v>
      </c>
      <c r="J38" s="222"/>
      <c r="K38" s="222">
        <v>2.3085580000000001</v>
      </c>
      <c r="L38" s="222"/>
      <c r="M38" s="222">
        <v>2.351124</v>
      </c>
      <c r="N38" s="222">
        <v>2.3801399999999999</v>
      </c>
      <c r="O38" s="245">
        <v>2.3722189999999999</v>
      </c>
      <c r="P38" s="245">
        <v>2.3607049999999998</v>
      </c>
      <c r="Q38" s="222">
        <v>2.1909999999999998</v>
      </c>
      <c r="R38" s="222">
        <v>2.2999999999999998</v>
      </c>
      <c r="S38" s="323">
        <v>2.3085580000000001</v>
      </c>
      <c r="T38" s="323">
        <v>2.3607049999999998</v>
      </c>
      <c r="V38" s="321"/>
    </row>
    <row r="39" spans="2:22">
      <c r="B39" s="224" t="s">
        <v>58</v>
      </c>
      <c r="C39" s="222">
        <v>21.088000000000001</v>
      </c>
      <c r="D39" s="222">
        <v>21.183</v>
      </c>
      <c r="E39" s="222">
        <v>21.143000000000001</v>
      </c>
      <c r="F39" s="222">
        <v>20.9</v>
      </c>
      <c r="G39" s="222">
        <v>20.5</v>
      </c>
      <c r="H39" s="222">
        <v>20.9</v>
      </c>
      <c r="I39" s="222">
        <v>21.2</v>
      </c>
      <c r="J39" s="222"/>
      <c r="K39" s="222">
        <v>22.277069604446105</v>
      </c>
      <c r="L39" s="222"/>
      <c r="M39" s="222">
        <v>21.757173237116969</v>
      </c>
      <c r="N39" s="222">
        <v>21.809337462974227</v>
      </c>
      <c r="O39" s="245">
        <v>21.945259452742242</v>
      </c>
      <c r="P39" s="245">
        <v>21.093881550174174</v>
      </c>
      <c r="Q39" s="222" t="s">
        <v>14</v>
      </c>
      <c r="R39" s="222" t="s">
        <v>14</v>
      </c>
      <c r="S39" s="323" t="s">
        <v>100</v>
      </c>
      <c r="T39" s="323" t="s">
        <v>14</v>
      </c>
      <c r="V39" s="321"/>
    </row>
    <row r="40" spans="2:22" ht="5.25" customHeight="1">
      <c r="B40" s="218"/>
      <c r="C40" s="215"/>
      <c r="D40" s="215"/>
      <c r="E40" s="215"/>
      <c r="F40" s="215"/>
      <c r="G40" s="215"/>
      <c r="H40" s="215"/>
      <c r="I40" s="215"/>
      <c r="J40" s="215"/>
      <c r="K40" s="215"/>
      <c r="L40" s="215"/>
      <c r="M40" s="215"/>
      <c r="N40" s="215"/>
      <c r="O40" s="242"/>
      <c r="P40" s="242"/>
      <c r="Q40" s="215"/>
      <c r="R40" s="214"/>
      <c r="S40" s="122"/>
      <c r="T40" s="122"/>
      <c r="V40" s="321"/>
    </row>
    <row r="41" spans="2:22">
      <c r="B41" s="218" t="s">
        <v>76</v>
      </c>
      <c r="C41" s="222">
        <v>1.95</v>
      </c>
      <c r="D41" s="222">
        <v>1.954</v>
      </c>
      <c r="E41" s="222">
        <v>2.012</v>
      </c>
      <c r="F41" s="222">
        <v>2</v>
      </c>
      <c r="G41" s="222">
        <v>2.1</v>
      </c>
      <c r="H41" s="222">
        <v>2.1160000000000001</v>
      </c>
      <c r="I41" s="222">
        <v>2.1110000000000002</v>
      </c>
      <c r="J41" s="222"/>
      <c r="K41" s="222" t="s">
        <v>14</v>
      </c>
      <c r="L41" s="222"/>
      <c r="M41" s="222" t="s">
        <v>14</v>
      </c>
      <c r="N41" s="222" t="s">
        <v>14</v>
      </c>
      <c r="O41" s="245" t="s">
        <v>14</v>
      </c>
      <c r="P41" s="245" t="s">
        <v>14</v>
      </c>
      <c r="Q41" s="222">
        <v>1.911</v>
      </c>
      <c r="R41" s="223">
        <v>2</v>
      </c>
      <c r="S41" s="323" t="s">
        <v>14</v>
      </c>
      <c r="T41" s="323" t="s">
        <v>14</v>
      </c>
      <c r="V41" s="321"/>
    </row>
    <row r="42" spans="2:22" ht="5.25" customHeight="1" thickBot="1">
      <c r="B42" s="233"/>
      <c r="C42" s="23"/>
      <c r="D42" s="23"/>
      <c r="E42" s="23"/>
      <c r="F42" s="23"/>
      <c r="G42" s="23"/>
      <c r="H42" s="23"/>
      <c r="I42" s="23"/>
      <c r="J42" s="329"/>
      <c r="K42" s="23"/>
      <c r="L42" s="329"/>
      <c r="M42" s="24"/>
      <c r="N42" s="24"/>
      <c r="O42" s="383"/>
      <c r="P42" s="383"/>
      <c r="Q42" s="327"/>
      <c r="R42" s="327"/>
      <c r="S42" s="328"/>
      <c r="T42" s="328"/>
      <c r="V42" s="321"/>
    </row>
    <row r="43" spans="2:22" ht="12" thickTop="1">
      <c r="B43" s="212"/>
      <c r="C43" s="235"/>
      <c r="D43" s="235"/>
      <c r="E43" s="235"/>
      <c r="F43" s="235"/>
      <c r="G43" s="235"/>
      <c r="H43" s="235"/>
      <c r="I43" s="235"/>
      <c r="J43" s="235"/>
      <c r="K43" s="235"/>
      <c r="L43" s="235"/>
      <c r="M43" s="235"/>
      <c r="O43" s="235"/>
      <c r="Q43" s="235"/>
      <c r="R43" s="235"/>
      <c r="U43" s="235"/>
      <c r="V43" s="235"/>
    </row>
    <row r="44" spans="2:22" ht="28.95" customHeight="1">
      <c r="B44" s="212"/>
      <c r="C44" s="434" t="s">
        <v>179</v>
      </c>
      <c r="D44" s="434"/>
      <c r="E44" s="434"/>
      <c r="F44" s="434"/>
      <c r="G44" s="434"/>
      <c r="I44" s="331"/>
      <c r="J44" s="434" t="s">
        <v>182</v>
      </c>
      <c r="K44" s="434"/>
      <c r="L44" s="434"/>
      <c r="M44" s="434"/>
      <c r="N44" s="330"/>
      <c r="O44" s="331"/>
      <c r="P44" s="330"/>
      <c r="Q44" s="331"/>
      <c r="R44" s="331"/>
      <c r="S44" s="331"/>
      <c r="T44" s="331"/>
      <c r="U44" s="331"/>
      <c r="V44" s="331"/>
    </row>
    <row r="45" spans="2:22" ht="12.6" thickBot="1">
      <c r="B45" s="237" t="s">
        <v>1</v>
      </c>
      <c r="C45" s="238" t="s">
        <v>142</v>
      </c>
      <c r="D45" s="238" t="s">
        <v>143</v>
      </c>
      <c r="E45" s="238" t="s">
        <v>103</v>
      </c>
      <c r="F45" s="238" t="s">
        <v>104</v>
      </c>
      <c r="G45" s="239" t="s">
        <v>132</v>
      </c>
      <c r="I45" s="221"/>
      <c r="J45" s="241" t="s">
        <v>134</v>
      </c>
      <c r="K45" s="241" t="s">
        <v>139</v>
      </c>
      <c r="L45" s="241" t="s">
        <v>180</v>
      </c>
      <c r="M45" s="241" t="s">
        <v>193</v>
      </c>
      <c r="N45" s="215"/>
      <c r="O45" s="215"/>
      <c r="P45" s="215"/>
      <c r="Q45" s="215"/>
      <c r="R45" s="215"/>
      <c r="S45" s="214"/>
      <c r="T45" s="214"/>
      <c r="U45" s="214"/>
      <c r="V45" s="221"/>
    </row>
    <row r="46" spans="2:22">
      <c r="B46" s="213" t="s">
        <v>31</v>
      </c>
      <c r="C46" s="215">
        <v>1740.8944080416297</v>
      </c>
      <c r="D46" s="215">
        <v>1515.2759349647404</v>
      </c>
      <c r="E46" s="215">
        <v>1562.431637716179</v>
      </c>
      <c r="F46" s="215">
        <v>1648.2934745858022</v>
      </c>
      <c r="G46" s="285">
        <v>1749.4597092050433</v>
      </c>
      <c r="I46" s="221"/>
      <c r="J46" s="339">
        <v>1547.7319786091302</v>
      </c>
      <c r="K46" s="339">
        <v>1535.4290501208689</v>
      </c>
      <c r="L46" s="339">
        <v>1542.8313882099992</v>
      </c>
      <c r="M46" s="122">
        <v>1555.5922146362627</v>
      </c>
      <c r="N46" s="215"/>
      <c r="O46" s="215"/>
      <c r="P46" s="215"/>
      <c r="Q46" s="215"/>
      <c r="R46" s="215"/>
      <c r="S46" s="214"/>
      <c r="T46" s="214"/>
      <c r="U46" s="214"/>
      <c r="V46" s="221"/>
    </row>
    <row r="47" spans="2:22">
      <c r="B47" s="213" t="s">
        <v>203</v>
      </c>
      <c r="C47" s="215">
        <v>568.19032727886315</v>
      </c>
      <c r="D47" s="215">
        <v>471.31585244067679</v>
      </c>
      <c r="E47" s="215">
        <v>492.6325071797358</v>
      </c>
      <c r="F47" s="215">
        <v>609.192908664073</v>
      </c>
      <c r="G47" s="122">
        <v>610.91015689451092</v>
      </c>
      <c r="I47" s="221"/>
      <c r="J47" s="340">
        <v>517.14331388913172</v>
      </c>
      <c r="K47" s="340">
        <v>522.59955314086801</v>
      </c>
      <c r="L47" s="340">
        <v>579.27310440010876</v>
      </c>
      <c r="M47" s="122">
        <v>592.08795336743754</v>
      </c>
      <c r="N47" s="215"/>
      <c r="O47" s="215"/>
      <c r="P47" s="215"/>
      <c r="Q47" s="215"/>
      <c r="R47" s="215"/>
      <c r="S47" s="214"/>
      <c r="T47" s="214"/>
      <c r="U47" s="214"/>
      <c r="V47" s="221"/>
    </row>
    <row r="48" spans="2:22">
      <c r="B48" s="213" t="s">
        <v>178</v>
      </c>
      <c r="C48" s="217">
        <v>0.32637839759508042</v>
      </c>
      <c r="D48" s="217">
        <v>0.31104292067546369</v>
      </c>
      <c r="E48" s="217">
        <v>0.31529859949573302</v>
      </c>
      <c r="F48" s="217">
        <v>0.36959007486039852</v>
      </c>
      <c r="G48" s="322">
        <v>0.34919932918724333</v>
      </c>
      <c r="I48" s="221"/>
      <c r="J48" s="341">
        <v>0.33412975956848961</v>
      </c>
      <c r="K48" s="341">
        <v>0.34036060025028769</v>
      </c>
      <c r="L48" s="341">
        <v>0.37546105739538027</v>
      </c>
      <c r="M48" s="122">
        <v>0.3806190001445095</v>
      </c>
      <c r="N48" s="215"/>
      <c r="O48" s="215"/>
      <c r="P48" s="215"/>
      <c r="Q48" s="215"/>
      <c r="R48" s="215"/>
      <c r="S48" s="214"/>
      <c r="T48" s="214"/>
      <c r="U48" s="214"/>
      <c r="V48" s="221"/>
    </row>
    <row r="49" spans="2:22">
      <c r="B49" s="213" t="s">
        <v>36</v>
      </c>
      <c r="C49" s="215">
        <v>359.73381614999994</v>
      </c>
      <c r="D49" s="215">
        <v>276.23247801925493</v>
      </c>
      <c r="E49" s="215">
        <v>263.55850973525497</v>
      </c>
      <c r="F49" s="215">
        <v>228.12796900218336</v>
      </c>
      <c r="G49" s="122">
        <v>403.87903310330682</v>
      </c>
      <c r="I49" s="221"/>
      <c r="J49" s="340">
        <v>240.24954600000001</v>
      </c>
      <c r="K49" s="340">
        <v>265.81157951262696</v>
      </c>
      <c r="L49" s="340">
        <v>236.09768574737308</v>
      </c>
      <c r="M49" s="122">
        <v>515.48267952000003</v>
      </c>
      <c r="N49" s="215"/>
      <c r="O49" s="215"/>
      <c r="P49" s="215"/>
      <c r="Q49" s="215"/>
      <c r="R49" s="215"/>
      <c r="S49" s="214"/>
      <c r="T49" s="214"/>
      <c r="U49" s="214"/>
      <c r="V49" s="221"/>
    </row>
    <row r="50" spans="2:22">
      <c r="B50" s="218" t="s">
        <v>67</v>
      </c>
      <c r="C50" s="215">
        <v>359.73381614999994</v>
      </c>
      <c r="D50" s="215">
        <v>276.23247801925493</v>
      </c>
      <c r="E50" s="215">
        <v>263.55850973525497</v>
      </c>
      <c r="F50" s="215">
        <v>228.12796900218336</v>
      </c>
      <c r="G50" s="122">
        <v>403.87903310330682</v>
      </c>
      <c r="I50" s="221"/>
      <c r="J50" s="340">
        <v>240.24954600000001</v>
      </c>
      <c r="K50" s="340">
        <v>265.81157951262696</v>
      </c>
      <c r="L50" s="340">
        <v>236.09768574737308</v>
      </c>
      <c r="M50" s="122">
        <v>515.48267952000003</v>
      </c>
      <c r="N50" s="215"/>
      <c r="O50" s="215"/>
      <c r="P50" s="215"/>
      <c r="Q50" s="215"/>
      <c r="R50" s="215"/>
      <c r="S50" s="214"/>
      <c r="T50" s="214"/>
      <c r="U50" s="214"/>
      <c r="V50" s="221"/>
    </row>
    <row r="51" spans="2:22">
      <c r="B51" s="213"/>
      <c r="C51" s="215"/>
      <c r="D51" s="215"/>
      <c r="E51" s="215"/>
      <c r="F51" s="215"/>
      <c r="G51" s="122"/>
      <c r="I51" s="221"/>
      <c r="J51" s="340"/>
      <c r="K51" s="340"/>
      <c r="L51" s="340"/>
      <c r="M51" s="122"/>
      <c r="N51" s="215"/>
      <c r="O51" s="215"/>
      <c r="P51" s="215"/>
      <c r="Q51" s="215"/>
      <c r="R51" s="215"/>
      <c r="S51" s="214"/>
      <c r="T51" s="214"/>
      <c r="U51" s="214"/>
      <c r="V51" s="221"/>
    </row>
    <row r="52" spans="2:22" ht="12.6" thickBot="1">
      <c r="B52" s="219" t="s">
        <v>2</v>
      </c>
      <c r="C52" s="317" t="s">
        <v>98</v>
      </c>
      <c r="D52" s="317" t="s">
        <v>102</v>
      </c>
      <c r="E52" s="317" t="s">
        <v>103</v>
      </c>
      <c r="F52" s="317" t="s">
        <v>104</v>
      </c>
      <c r="G52" s="315" t="s">
        <v>105</v>
      </c>
      <c r="I52" s="221"/>
      <c r="J52" s="342" t="s">
        <v>134</v>
      </c>
      <c r="K52" s="342" t="s">
        <v>139</v>
      </c>
      <c r="L52" s="342" t="s">
        <v>180</v>
      </c>
      <c r="M52" s="342" t="s">
        <v>193</v>
      </c>
      <c r="N52" s="215"/>
      <c r="O52" s="215"/>
      <c r="P52" s="215"/>
      <c r="Q52" s="215"/>
      <c r="R52" s="215"/>
      <c r="S52" s="214"/>
      <c r="T52" s="214"/>
      <c r="U52" s="214"/>
      <c r="V52" s="221"/>
    </row>
    <row r="53" spans="2:22">
      <c r="B53" s="218" t="s">
        <v>31</v>
      </c>
      <c r="C53" s="215">
        <v>1442.9311293269627</v>
      </c>
      <c r="D53" s="215">
        <v>1243.6109536960835</v>
      </c>
      <c r="E53" s="215">
        <v>1291.8479702600355</v>
      </c>
      <c r="F53" s="215">
        <v>1362.2056213444353</v>
      </c>
      <c r="G53" s="122">
        <v>1440.301931957378</v>
      </c>
      <c r="I53" s="221"/>
      <c r="J53" s="340">
        <v>1253.1013601054487</v>
      </c>
      <c r="K53" s="340">
        <v>1238.9483770180877</v>
      </c>
      <c r="L53" s="340">
        <v>1256.0132717026927</v>
      </c>
      <c r="M53" s="122">
        <v>1248.1560667196784</v>
      </c>
      <c r="N53" s="215"/>
      <c r="O53" s="215"/>
      <c r="P53" s="215"/>
      <c r="Q53" s="215"/>
      <c r="R53" s="215"/>
      <c r="S53" s="214"/>
      <c r="T53" s="214"/>
      <c r="U53" s="214"/>
      <c r="V53" s="221"/>
    </row>
    <row r="54" spans="2:22">
      <c r="B54" s="213" t="s">
        <v>35</v>
      </c>
      <c r="C54" s="215">
        <v>1091.133696596577</v>
      </c>
      <c r="D54" s="215">
        <v>1048.8006387921137</v>
      </c>
      <c r="E54" s="215">
        <v>1065.0767433610758</v>
      </c>
      <c r="F54" s="215">
        <v>1150.0021000885968</v>
      </c>
      <c r="G54" s="122">
        <v>1103.441842153306</v>
      </c>
      <c r="I54" s="221"/>
      <c r="J54" s="340">
        <v>1042.9880032154617</v>
      </c>
      <c r="K54" s="340">
        <v>1042.0568093368099</v>
      </c>
      <c r="L54" s="340">
        <v>1079.8357172586368</v>
      </c>
      <c r="M54" s="122">
        <v>1013.7540470823171</v>
      </c>
      <c r="N54" s="215"/>
      <c r="O54" s="215"/>
      <c r="P54" s="215"/>
      <c r="Q54" s="215"/>
      <c r="R54" s="215"/>
      <c r="S54" s="214"/>
      <c r="T54" s="214"/>
      <c r="U54" s="214"/>
      <c r="V54" s="221"/>
    </row>
    <row r="55" spans="2:22">
      <c r="B55" s="218" t="s">
        <v>37</v>
      </c>
      <c r="C55" s="220">
        <v>313.43516120474033</v>
      </c>
      <c r="D55" s="220">
        <v>314.58296016157658</v>
      </c>
      <c r="E55" s="220">
        <v>318.8153279888752</v>
      </c>
      <c r="F55" s="220">
        <v>355.20798342733059</v>
      </c>
      <c r="G55" s="336">
        <v>340.65170435554012</v>
      </c>
      <c r="I55" s="221"/>
      <c r="J55" s="343">
        <v>352.49087636557829</v>
      </c>
      <c r="K55" s="343">
        <v>366.62687917075459</v>
      </c>
      <c r="L55" s="343">
        <v>390.42571228938334</v>
      </c>
      <c r="M55" s="122">
        <v>397.99832163315148</v>
      </c>
      <c r="N55" s="215"/>
      <c r="O55" s="215"/>
      <c r="P55" s="215"/>
      <c r="Q55" s="215"/>
      <c r="R55" s="215"/>
      <c r="S55" s="214"/>
      <c r="T55" s="214"/>
      <c r="U55" s="214"/>
      <c r="V55" s="221"/>
    </row>
    <row r="56" spans="2:22">
      <c r="B56" s="218" t="s">
        <v>68</v>
      </c>
      <c r="C56" s="222">
        <v>31.220179000005999</v>
      </c>
      <c r="D56" s="222">
        <v>31.126003999999998</v>
      </c>
      <c r="E56" s="222">
        <v>31.326249000144998</v>
      </c>
      <c r="F56" s="222">
        <v>31.377794000000002</v>
      </c>
      <c r="G56" s="323">
        <v>31.342948</v>
      </c>
      <c r="I56" s="221"/>
      <c r="J56" s="344">
        <v>30.86346</v>
      </c>
      <c r="K56" s="344">
        <v>30.250899999999998</v>
      </c>
      <c r="L56" s="344">
        <v>29.774287999999999</v>
      </c>
      <c r="M56" s="122">
        <v>29.540492</v>
      </c>
      <c r="N56" s="215"/>
      <c r="O56" s="215"/>
      <c r="P56" s="215"/>
      <c r="Q56" s="215"/>
      <c r="R56" s="215"/>
      <c r="S56" s="214"/>
      <c r="T56" s="214"/>
      <c r="U56" s="214"/>
      <c r="V56" s="221"/>
    </row>
    <row r="57" spans="2:22">
      <c r="B57" s="224" t="s">
        <v>111</v>
      </c>
      <c r="C57" s="222">
        <v>18.5</v>
      </c>
      <c r="D57" s="222">
        <v>18.598520000000001</v>
      </c>
      <c r="E57" s="222">
        <v>18.908366000000001</v>
      </c>
      <c r="F57" s="222">
        <v>19.174709</v>
      </c>
      <c r="G57" s="323">
        <v>19.451321</v>
      </c>
      <c r="I57" s="221"/>
      <c r="J57" s="344">
        <v>19.53171</v>
      </c>
      <c r="K57" s="344">
        <v>19.265077000000002</v>
      </c>
      <c r="L57" s="344">
        <v>19.401327000000002</v>
      </c>
      <c r="M57" s="122">
        <v>19.291688999999998</v>
      </c>
      <c r="N57" s="215"/>
      <c r="O57" s="215"/>
      <c r="P57" s="215"/>
      <c r="Q57" s="215"/>
      <c r="R57" s="215"/>
      <c r="S57" s="214"/>
      <c r="T57" s="214"/>
      <c r="U57" s="214"/>
      <c r="V57" s="221"/>
    </row>
    <row r="58" spans="2:22">
      <c r="B58" s="218" t="s">
        <v>51</v>
      </c>
      <c r="C58" s="225">
        <v>11.393512243806942</v>
      </c>
      <c r="D58" s="225">
        <v>11.039158969986239</v>
      </c>
      <c r="E58" s="225">
        <v>11.173824916084873</v>
      </c>
      <c r="F58" s="225">
        <v>11.973105084265052</v>
      </c>
      <c r="G58" s="337">
        <v>11.404911082590475</v>
      </c>
      <c r="I58" s="221"/>
      <c r="J58" s="344">
        <v>11.017358220571547</v>
      </c>
      <c r="K58" s="344">
        <v>11.152369105706663</v>
      </c>
      <c r="L58" s="344">
        <v>11.831241174621242</v>
      </c>
      <c r="M58" s="122">
        <v>11.199044695563057</v>
      </c>
      <c r="N58" s="215"/>
      <c r="O58" s="215"/>
      <c r="P58" s="215"/>
      <c r="Q58" s="215"/>
      <c r="R58" s="215"/>
      <c r="S58" s="214"/>
      <c r="T58" s="214"/>
      <c r="U58" s="214"/>
      <c r="V58" s="221"/>
    </row>
    <row r="59" spans="2:22">
      <c r="B59" s="218" t="s">
        <v>4</v>
      </c>
      <c r="C59" s="227"/>
      <c r="D59" s="227"/>
      <c r="E59" s="227"/>
      <c r="F59" s="227"/>
      <c r="G59" s="324"/>
      <c r="I59" s="221"/>
      <c r="J59" s="345"/>
      <c r="K59" s="345"/>
      <c r="L59" s="345"/>
      <c r="M59" s="122"/>
      <c r="N59" s="215"/>
      <c r="O59" s="215"/>
      <c r="P59" s="215"/>
      <c r="Q59" s="215"/>
      <c r="R59" s="215"/>
      <c r="S59" s="214"/>
      <c r="T59" s="214"/>
      <c r="U59" s="214"/>
      <c r="V59" s="221"/>
    </row>
    <row r="60" spans="2:22">
      <c r="B60" s="224" t="s">
        <v>52</v>
      </c>
      <c r="C60" s="222">
        <v>5.9436112723656445</v>
      </c>
      <c r="D60" s="222">
        <v>5.703663942542315</v>
      </c>
      <c r="E60" s="222">
        <v>5.7657299598088754</v>
      </c>
      <c r="F60" s="222">
        <v>5.9689773505968642</v>
      </c>
      <c r="G60" s="337">
        <v>5.7249490865682988</v>
      </c>
      <c r="I60" s="221"/>
      <c r="J60" s="344">
        <v>5.4324309471885863</v>
      </c>
      <c r="K60" s="344">
        <v>5.2970099544617923</v>
      </c>
      <c r="L60" s="344">
        <v>5.5211057280336098</v>
      </c>
      <c r="M60" s="122">
        <v>5.0714487058000728</v>
      </c>
      <c r="N60" s="215"/>
      <c r="O60" s="215"/>
      <c r="P60" s="215"/>
      <c r="Q60" s="215"/>
      <c r="R60" s="215"/>
      <c r="S60" s="214"/>
      <c r="T60" s="214"/>
      <c r="U60" s="214"/>
      <c r="V60" s="221"/>
    </row>
    <row r="61" spans="2:22">
      <c r="B61" s="224" t="s">
        <v>53</v>
      </c>
      <c r="C61" s="222">
        <v>5.4499009714412985</v>
      </c>
      <c r="D61" s="222">
        <v>5.3354950274439243</v>
      </c>
      <c r="E61" s="222">
        <v>5.4080949562759981</v>
      </c>
      <c r="F61" s="222">
        <v>6.0041277336681889</v>
      </c>
      <c r="G61" s="323">
        <v>5.6799619960221754</v>
      </c>
      <c r="I61" s="221"/>
      <c r="J61" s="344">
        <v>5.6439096461766329</v>
      </c>
      <c r="K61" s="344">
        <v>5.8553591512448717</v>
      </c>
      <c r="L61" s="344">
        <v>6.3101354465876325</v>
      </c>
      <c r="M61" s="122">
        <v>6.1275959897629839</v>
      </c>
      <c r="N61" s="215"/>
      <c r="O61" s="215"/>
      <c r="P61" s="215"/>
      <c r="Q61" s="215"/>
      <c r="R61" s="215"/>
      <c r="S61" s="214"/>
      <c r="T61" s="214"/>
      <c r="U61" s="214"/>
      <c r="V61" s="221"/>
    </row>
    <row r="62" spans="2:22">
      <c r="B62" s="218" t="s">
        <v>54</v>
      </c>
      <c r="C62" s="229">
        <v>277</v>
      </c>
      <c r="D62" s="229">
        <v>275.58764955189866</v>
      </c>
      <c r="E62" s="229">
        <v>285.93233415383952</v>
      </c>
      <c r="F62" s="229">
        <v>272.08166332695544</v>
      </c>
      <c r="G62" s="325">
        <v>287.53690114846597</v>
      </c>
      <c r="I62" s="221"/>
      <c r="J62" s="346">
        <v>264.25482582575881</v>
      </c>
      <c r="K62" s="346">
        <v>273.68381129886836</v>
      </c>
      <c r="L62" s="346">
        <v>265.7077886738989</v>
      </c>
      <c r="M62" s="122">
        <v>283.63547392547753</v>
      </c>
      <c r="N62" s="215"/>
      <c r="O62" s="215"/>
      <c r="P62" s="215"/>
      <c r="Q62" s="215"/>
      <c r="R62" s="215"/>
      <c r="S62" s="214"/>
      <c r="T62" s="214"/>
      <c r="U62" s="214"/>
      <c r="V62" s="221"/>
    </row>
    <row r="63" spans="2:22">
      <c r="B63" s="218" t="s">
        <v>55</v>
      </c>
      <c r="C63" s="215">
        <v>25951.163175075384</v>
      </c>
      <c r="D63" s="215">
        <v>25782.122893524665</v>
      </c>
      <c r="E63" s="215">
        <v>26800.10928697433</v>
      </c>
      <c r="F63" s="215">
        <v>25618.26624783938</v>
      </c>
      <c r="G63" s="122">
        <v>27058.254080471968</v>
      </c>
      <c r="I63" s="221"/>
      <c r="J63" s="340">
        <v>24693.33051623778</v>
      </c>
      <c r="K63" s="340">
        <v>25133.905252514473</v>
      </c>
      <c r="L63" s="340">
        <v>23897.397416445656</v>
      </c>
      <c r="M63" s="122">
        <v>25200.277526036691</v>
      </c>
      <c r="N63" s="215"/>
      <c r="O63" s="215"/>
      <c r="P63" s="215"/>
      <c r="Q63" s="215"/>
      <c r="R63" s="215"/>
      <c r="S63" s="214"/>
      <c r="T63" s="214"/>
      <c r="U63" s="214"/>
      <c r="V63" s="221"/>
    </row>
    <row r="64" spans="2:22">
      <c r="B64" s="218" t="s">
        <v>15</v>
      </c>
      <c r="C64" s="217">
        <v>0.34737790747005948</v>
      </c>
      <c r="D64" s="217">
        <v>0.32925454617643773</v>
      </c>
      <c r="E64" s="217">
        <v>0.32759927713652032</v>
      </c>
      <c r="F64" s="217">
        <v>0.33089166350764215</v>
      </c>
      <c r="G64" s="322">
        <v>0.34914332915765123</v>
      </c>
      <c r="I64" s="221"/>
      <c r="J64" s="341">
        <v>0.33203098994602664</v>
      </c>
      <c r="K64" s="341">
        <v>0.40011156027506867</v>
      </c>
      <c r="L64" s="341">
        <v>0.39038695281152846</v>
      </c>
      <c r="M64" s="122">
        <v>0.32012705468705216</v>
      </c>
      <c r="N64" s="215"/>
      <c r="O64" s="215"/>
      <c r="P64" s="215"/>
      <c r="Q64" s="215"/>
      <c r="R64" s="215"/>
      <c r="S64" s="214"/>
      <c r="T64" s="214"/>
      <c r="U64" s="214"/>
      <c r="V64" s="221"/>
    </row>
    <row r="65" spans="2:22">
      <c r="B65" s="218" t="s">
        <v>90</v>
      </c>
      <c r="C65" s="230" t="s">
        <v>14</v>
      </c>
      <c r="D65" s="246">
        <v>2057.9039829567146</v>
      </c>
      <c r="E65" s="246">
        <v>2278.0070987147451</v>
      </c>
      <c r="F65" s="246">
        <v>2.6038867470839526</v>
      </c>
      <c r="G65" s="338">
        <v>2767.5120567146437</v>
      </c>
      <c r="I65" s="221"/>
      <c r="J65" s="347">
        <v>2895.9920893307831</v>
      </c>
      <c r="K65" s="347">
        <v>3179.2219436144751</v>
      </c>
      <c r="L65" s="347">
        <v>3954.8641025645338</v>
      </c>
      <c r="M65" s="122">
        <v>4143.5413464494741</v>
      </c>
      <c r="N65" s="215"/>
      <c r="O65" s="215"/>
      <c r="P65" s="215"/>
      <c r="Q65" s="215"/>
      <c r="R65" s="215"/>
      <c r="S65" s="214"/>
      <c r="T65" s="214"/>
      <c r="U65" s="214"/>
      <c r="V65" s="221"/>
    </row>
    <row r="66" spans="2:22">
      <c r="B66" s="218"/>
      <c r="C66" s="217"/>
      <c r="D66" s="217"/>
      <c r="E66" s="217"/>
      <c r="F66" s="217"/>
      <c r="G66" s="322"/>
      <c r="I66" s="221"/>
      <c r="J66" s="341"/>
      <c r="K66" s="341"/>
      <c r="L66" s="341"/>
      <c r="M66" s="122"/>
      <c r="N66" s="215"/>
      <c r="O66" s="215"/>
      <c r="P66" s="215"/>
      <c r="Q66" s="215"/>
      <c r="R66" s="215"/>
      <c r="S66" s="214"/>
      <c r="T66" s="214"/>
      <c r="U66" s="214"/>
      <c r="V66" s="221"/>
    </row>
    <row r="67" spans="2:22" ht="12.6" thickBot="1">
      <c r="B67" s="219" t="s">
        <v>10</v>
      </c>
      <c r="C67" s="317" t="s">
        <v>98</v>
      </c>
      <c r="D67" s="317" t="s">
        <v>102</v>
      </c>
      <c r="E67" s="317" t="s">
        <v>103</v>
      </c>
      <c r="F67" s="317" t="s">
        <v>104</v>
      </c>
      <c r="G67" s="315" t="s">
        <v>105</v>
      </c>
      <c r="I67" s="221"/>
      <c r="J67" s="342" t="s">
        <v>134</v>
      </c>
      <c r="K67" s="342" t="s">
        <v>139</v>
      </c>
      <c r="L67" s="342" t="s">
        <v>180</v>
      </c>
      <c r="M67" s="342" t="s">
        <v>193</v>
      </c>
      <c r="N67" s="215"/>
      <c r="O67" s="215"/>
      <c r="P67" s="215"/>
      <c r="Q67" s="215"/>
      <c r="R67" s="215"/>
      <c r="S67" s="214"/>
      <c r="T67" s="214"/>
      <c r="U67" s="214"/>
      <c r="V67" s="221"/>
    </row>
    <row r="68" spans="2:22">
      <c r="B68" s="218" t="s">
        <v>31</v>
      </c>
      <c r="C68" s="215">
        <v>297.96321028020839</v>
      </c>
      <c r="D68" s="215">
        <v>271.6649812686569</v>
      </c>
      <c r="E68" s="215">
        <v>270.58366745614364</v>
      </c>
      <c r="F68" s="215">
        <v>286.08785324136721</v>
      </c>
      <c r="G68" s="122">
        <v>309.15777724766514</v>
      </c>
      <c r="I68" s="221"/>
      <c r="J68" s="340">
        <v>294.6306185036816</v>
      </c>
      <c r="K68" s="340">
        <v>296.48067310278122</v>
      </c>
      <c r="L68" s="340">
        <v>286.81811650730634</v>
      </c>
      <c r="M68" s="122">
        <v>307.43614791658428</v>
      </c>
      <c r="N68" s="215"/>
      <c r="O68" s="215"/>
      <c r="P68" s="215"/>
      <c r="Q68" s="215"/>
      <c r="R68" s="215"/>
      <c r="S68" s="214"/>
      <c r="T68" s="214"/>
      <c r="U68" s="214"/>
      <c r="V68" s="221"/>
    </row>
    <row r="69" spans="2:22">
      <c r="B69" s="218" t="s">
        <v>35</v>
      </c>
      <c r="C69" s="215">
        <v>267.57816855428166</v>
      </c>
      <c r="D69" s="215">
        <v>266.1585793326127</v>
      </c>
      <c r="E69" s="215">
        <v>266.80229818423186</v>
      </c>
      <c r="F69" s="215">
        <v>270.1777205982836</v>
      </c>
      <c r="G69" s="122">
        <v>279.25037653404343</v>
      </c>
      <c r="I69" s="221"/>
      <c r="J69" s="340">
        <v>270.3682807136687</v>
      </c>
      <c r="K69" s="340">
        <v>268.20676335405881</v>
      </c>
      <c r="L69" s="340">
        <v>273.90564353136227</v>
      </c>
      <c r="M69" s="122">
        <v>272.27093024772807</v>
      </c>
      <c r="N69" s="215"/>
      <c r="O69" s="215"/>
      <c r="P69" s="215"/>
      <c r="Q69" s="215"/>
      <c r="R69" s="215"/>
      <c r="S69" s="214"/>
      <c r="T69" s="214"/>
      <c r="U69" s="214"/>
      <c r="V69" s="221"/>
    </row>
    <row r="70" spans="2:22">
      <c r="B70" s="218" t="s">
        <v>71</v>
      </c>
      <c r="C70" s="222">
        <v>2.7543540000000002</v>
      </c>
      <c r="D70" s="222">
        <v>2.779372</v>
      </c>
      <c r="E70" s="222">
        <v>2.7781030000000002</v>
      </c>
      <c r="F70" s="222">
        <v>2.7389190000000001</v>
      </c>
      <c r="G70" s="323">
        <v>2.6909990000000001</v>
      </c>
      <c r="I70" s="221"/>
      <c r="J70" s="344">
        <v>2.7184738181818178</v>
      </c>
      <c r="K70" s="344">
        <v>2.7281140000000001</v>
      </c>
      <c r="L70" s="344">
        <v>2.705848</v>
      </c>
      <c r="M70" s="122">
        <v>2.6804939999999999</v>
      </c>
      <c r="N70" s="215"/>
      <c r="O70" s="215"/>
      <c r="P70" s="215"/>
      <c r="Q70" s="215"/>
      <c r="R70" s="215"/>
      <c r="S70" s="214"/>
      <c r="T70" s="214"/>
      <c r="U70" s="214"/>
      <c r="V70" s="221"/>
    </row>
    <row r="71" spans="2:22">
      <c r="B71" s="218" t="s">
        <v>4</v>
      </c>
      <c r="C71" s="227"/>
      <c r="D71" s="227"/>
      <c r="E71" s="227"/>
      <c r="F71" s="227"/>
      <c r="G71" s="122"/>
      <c r="I71" s="221"/>
      <c r="J71" s="340"/>
      <c r="K71" s="340"/>
      <c r="L71" s="340"/>
      <c r="M71" s="122"/>
      <c r="N71" s="215"/>
      <c r="O71" s="215"/>
      <c r="P71" s="215"/>
      <c r="Q71" s="215"/>
      <c r="R71" s="215"/>
      <c r="S71" s="214"/>
      <c r="T71" s="214"/>
      <c r="U71" s="214"/>
      <c r="V71" s="221"/>
    </row>
    <row r="72" spans="2:22">
      <c r="B72" s="224" t="s">
        <v>72</v>
      </c>
      <c r="C72" s="222">
        <v>2.3950369999999999</v>
      </c>
      <c r="D72" s="222">
        <v>2.4523290000000002</v>
      </c>
      <c r="E72" s="222">
        <v>2.478621</v>
      </c>
      <c r="F72" s="222">
        <v>2.4694280000000002</v>
      </c>
      <c r="G72" s="323">
        <v>2.4514969999999998</v>
      </c>
      <c r="I72" s="221"/>
      <c r="J72" s="344">
        <v>2.4972908181818179</v>
      </c>
      <c r="K72" s="344">
        <v>2.5225170000000001</v>
      </c>
      <c r="L72" s="344">
        <v>2.5130490000000001</v>
      </c>
      <c r="M72" s="122">
        <v>2.501474</v>
      </c>
      <c r="N72" s="215"/>
      <c r="O72" s="215"/>
      <c r="P72" s="215"/>
      <c r="Q72" s="215"/>
      <c r="R72" s="215"/>
      <c r="S72" s="214"/>
      <c r="T72" s="214"/>
      <c r="U72" s="214"/>
      <c r="V72" s="221"/>
    </row>
    <row r="73" spans="2:22">
      <c r="B73" s="224" t="s">
        <v>73</v>
      </c>
      <c r="C73" s="222">
        <v>0.359317</v>
      </c>
      <c r="D73" s="222">
        <v>0.32704299999999997</v>
      </c>
      <c r="E73" s="222">
        <v>0.29948200000000003</v>
      </c>
      <c r="F73" s="222">
        <v>0.26949099999999998</v>
      </c>
      <c r="G73" s="323">
        <v>0.23950199999999999</v>
      </c>
      <c r="I73" s="221"/>
      <c r="J73" s="344">
        <v>0.22118299999999999</v>
      </c>
      <c r="K73" s="344">
        <v>0.205597</v>
      </c>
      <c r="L73" s="344">
        <v>0.192799</v>
      </c>
      <c r="M73" s="122">
        <v>0.17902000000000001</v>
      </c>
      <c r="N73" s="215"/>
      <c r="O73" s="215"/>
      <c r="P73" s="215"/>
      <c r="Q73" s="215"/>
      <c r="R73" s="215"/>
      <c r="S73" s="214"/>
      <c r="T73" s="214"/>
      <c r="U73" s="214"/>
      <c r="V73" s="221"/>
    </row>
    <row r="74" spans="2:22">
      <c r="B74" s="218" t="s">
        <v>56</v>
      </c>
      <c r="C74" s="222">
        <v>28.037572445224033</v>
      </c>
      <c r="D74" s="222">
        <v>27.274090193089993</v>
      </c>
      <c r="E74" s="222">
        <v>26.891061146095524</v>
      </c>
      <c r="F74" s="222">
        <v>27.302034311043048</v>
      </c>
      <c r="G74" s="245">
        <v>28.813661278505879</v>
      </c>
      <c r="I74" s="221"/>
      <c r="J74" s="344">
        <v>28.071741047249393</v>
      </c>
      <c r="K74" s="344">
        <v>27.618935504446103</v>
      </c>
      <c r="L74" s="344">
        <v>28.371115338471096</v>
      </c>
      <c r="M74" s="122">
        <v>27.576878007446741</v>
      </c>
      <c r="N74" s="215"/>
      <c r="O74" s="215"/>
      <c r="P74" s="215"/>
      <c r="Q74" s="215"/>
      <c r="R74" s="215"/>
      <c r="S74" s="214"/>
      <c r="T74" s="214"/>
      <c r="U74" s="214"/>
      <c r="V74" s="221"/>
    </row>
    <row r="75" spans="2:22">
      <c r="B75" s="218" t="s">
        <v>57</v>
      </c>
      <c r="C75" s="215">
        <v>2763.1884041511794</v>
      </c>
      <c r="D75" s="215">
        <v>2633.2360860873869</v>
      </c>
      <c r="E75" s="215">
        <v>2503.2965898854245</v>
      </c>
      <c r="F75" s="215">
        <v>2039.8837183879132</v>
      </c>
      <c r="G75" s="242">
        <v>2422.3298315619863</v>
      </c>
      <c r="I75" s="221"/>
      <c r="J75" s="340">
        <v>2286.1362913618273</v>
      </c>
      <c r="K75" s="340">
        <v>2092.2640949686811</v>
      </c>
      <c r="L75" s="340">
        <v>1757.2237245839526</v>
      </c>
      <c r="M75" s="122">
        <v>1927.8032339625963</v>
      </c>
      <c r="N75" s="215"/>
      <c r="O75" s="215"/>
      <c r="P75" s="215"/>
      <c r="Q75" s="215"/>
      <c r="R75" s="215"/>
      <c r="S75" s="214"/>
      <c r="T75" s="214"/>
      <c r="U75" s="214"/>
      <c r="V75" s="221"/>
    </row>
    <row r="76" spans="2:22" ht="12" thickBot="1">
      <c r="B76" s="248"/>
      <c r="C76" s="232"/>
      <c r="D76" s="232"/>
      <c r="E76" s="232"/>
      <c r="F76" s="232"/>
      <c r="G76" s="249"/>
      <c r="I76" s="221"/>
      <c r="J76" s="348"/>
      <c r="K76" s="348"/>
      <c r="L76" s="348"/>
      <c r="M76" s="348"/>
      <c r="N76" s="215"/>
      <c r="O76" s="215"/>
      <c r="P76" s="215"/>
      <c r="Q76" s="215"/>
      <c r="R76" s="215"/>
      <c r="S76" s="214"/>
      <c r="T76" s="214"/>
      <c r="U76" s="214"/>
      <c r="V76" s="221"/>
    </row>
    <row r="77" spans="2:22">
      <c r="B77" s="218" t="s">
        <v>74</v>
      </c>
      <c r="C77" s="222">
        <v>2.258731</v>
      </c>
      <c r="D77" s="222">
        <v>2.3020651946332342</v>
      </c>
      <c r="E77" s="222">
        <v>2.3292881582662535</v>
      </c>
      <c r="F77" s="222">
        <v>2.319299964820102</v>
      </c>
      <c r="G77" s="250">
        <v>2.3085580000000001</v>
      </c>
      <c r="I77" s="221"/>
      <c r="J77" s="349">
        <v>2.3543917281047348</v>
      </c>
      <c r="K77" s="349">
        <v>2.3845746249985496</v>
      </c>
      <c r="L77" s="349">
        <v>2.3779646440888902</v>
      </c>
      <c r="M77" s="122">
        <v>2.3685023980982205</v>
      </c>
      <c r="N77" s="215"/>
      <c r="O77" s="215"/>
      <c r="P77" s="215"/>
      <c r="Q77" s="215"/>
      <c r="R77" s="215"/>
      <c r="S77" s="214"/>
      <c r="T77" s="214"/>
      <c r="U77" s="214"/>
      <c r="V77" s="221"/>
    </row>
    <row r="78" spans="2:22">
      <c r="B78" s="218" t="s">
        <v>4</v>
      </c>
      <c r="C78" s="227"/>
      <c r="D78" s="227"/>
      <c r="E78" s="227"/>
      <c r="F78" s="227"/>
      <c r="G78" s="242"/>
      <c r="I78" s="221"/>
      <c r="J78" s="340"/>
      <c r="K78" s="340"/>
      <c r="L78" s="340"/>
      <c r="M78" s="122"/>
      <c r="N78" s="215"/>
      <c r="O78" s="215"/>
      <c r="P78" s="215"/>
      <c r="Q78" s="215"/>
      <c r="R78" s="215"/>
      <c r="S78" s="214"/>
      <c r="T78" s="214"/>
      <c r="U78" s="214"/>
      <c r="V78" s="221"/>
    </row>
    <row r="79" spans="2:22">
      <c r="B79" s="224" t="s">
        <v>75</v>
      </c>
      <c r="C79" s="222">
        <v>2.258731</v>
      </c>
      <c r="D79" s="222">
        <v>2.296109</v>
      </c>
      <c r="E79" s="222">
        <v>2.3244120000000001</v>
      </c>
      <c r="F79" s="222">
        <v>2.3153079999999999</v>
      </c>
      <c r="G79" s="245">
        <v>2.3085580000000001</v>
      </c>
      <c r="I79" s="221"/>
      <c r="J79" s="344">
        <v>2.351124</v>
      </c>
      <c r="K79" s="344">
        <v>2.3801399999999999</v>
      </c>
      <c r="L79" s="344">
        <v>2.3722189999999999</v>
      </c>
      <c r="M79" s="122">
        <v>2.3607049999999998</v>
      </c>
      <c r="N79" s="215"/>
      <c r="O79" s="215"/>
      <c r="P79" s="215"/>
      <c r="Q79" s="215"/>
      <c r="R79" s="215"/>
      <c r="S79" s="214"/>
      <c r="T79" s="214"/>
      <c r="U79" s="214"/>
      <c r="V79" s="221"/>
    </row>
    <row r="80" spans="2:22">
      <c r="B80" s="224" t="s">
        <v>58</v>
      </c>
      <c r="C80" s="222">
        <v>20.9</v>
      </c>
      <c r="D80" s="222">
        <v>20.527418461476497</v>
      </c>
      <c r="E80" s="222">
        <v>20.9257782636858</v>
      </c>
      <c r="F80" s="222">
        <v>21.231124574369538</v>
      </c>
      <c r="G80" s="245">
        <v>22.277069604446105</v>
      </c>
      <c r="I80" s="221"/>
      <c r="J80" s="344">
        <v>21.757173237116969</v>
      </c>
      <c r="K80" s="344">
        <v>21.809337462974227</v>
      </c>
      <c r="L80" s="344">
        <v>21.945259452742242</v>
      </c>
      <c r="M80" s="122">
        <v>21.093881550174174</v>
      </c>
      <c r="N80" s="215"/>
      <c r="O80" s="215"/>
      <c r="P80" s="215"/>
      <c r="Q80" s="215"/>
      <c r="R80" s="215"/>
      <c r="S80" s="214"/>
      <c r="T80" s="214"/>
      <c r="U80" s="214"/>
      <c r="V80" s="221"/>
    </row>
    <row r="81" spans="2:22">
      <c r="B81" s="251"/>
      <c r="C81" s="252"/>
      <c r="D81" s="252"/>
      <c r="E81" s="252"/>
      <c r="F81" s="252"/>
      <c r="G81" s="253"/>
      <c r="I81" s="221"/>
      <c r="J81" s="350"/>
      <c r="K81" s="350"/>
      <c r="L81" s="350"/>
      <c r="M81" s="395"/>
      <c r="N81" s="215"/>
      <c r="O81" s="215"/>
      <c r="P81" s="215"/>
      <c r="Q81" s="215"/>
      <c r="R81" s="215"/>
      <c r="S81" s="214"/>
      <c r="T81" s="214"/>
      <c r="U81" s="214"/>
      <c r="V81" s="221"/>
    </row>
    <row r="82" spans="2:22">
      <c r="B82" s="351"/>
      <c r="C82" s="220"/>
      <c r="D82" s="220"/>
      <c r="E82" s="220"/>
      <c r="F82" s="220"/>
      <c r="G82" s="221"/>
      <c r="H82" s="221"/>
      <c r="I82" s="221"/>
      <c r="J82" s="221"/>
      <c r="K82" s="215"/>
      <c r="L82" s="215"/>
      <c r="M82" s="215"/>
      <c r="N82" s="215"/>
      <c r="O82" s="215"/>
      <c r="P82" s="215"/>
      <c r="Q82" s="215"/>
      <c r="R82" s="215"/>
      <c r="S82" s="214"/>
      <c r="T82" s="214"/>
      <c r="U82" s="214"/>
      <c r="V82" s="221"/>
    </row>
    <row r="83" spans="2:22" ht="12">
      <c r="B83" s="398" t="s">
        <v>183</v>
      </c>
      <c r="C83" s="396"/>
      <c r="D83" s="396"/>
      <c r="E83" s="396"/>
      <c r="F83" s="396"/>
      <c r="G83" s="396"/>
      <c r="H83" s="396"/>
      <c r="I83" s="396"/>
      <c r="J83" s="221"/>
      <c r="K83" s="215"/>
      <c r="L83" s="215"/>
      <c r="M83" s="215"/>
      <c r="N83" s="215"/>
      <c r="O83" s="215"/>
      <c r="P83" s="215"/>
      <c r="Q83" s="215"/>
      <c r="R83" s="215"/>
      <c r="S83" s="214"/>
      <c r="T83" s="214"/>
      <c r="U83" s="214"/>
      <c r="V83" s="221"/>
    </row>
    <row r="84" spans="2:22">
      <c r="B84" s="394" t="s">
        <v>184</v>
      </c>
      <c r="C84" s="396"/>
      <c r="D84" s="396"/>
      <c r="E84" s="396"/>
      <c r="F84" s="396"/>
      <c r="G84" s="396"/>
      <c r="H84" s="396"/>
      <c r="I84" s="396"/>
      <c r="J84" s="221"/>
      <c r="K84" s="215"/>
      <c r="L84" s="215"/>
      <c r="M84" s="215"/>
      <c r="N84" s="215"/>
      <c r="O84" s="215"/>
      <c r="P84" s="215"/>
      <c r="Q84" s="215"/>
      <c r="R84" s="215"/>
      <c r="S84" s="214"/>
      <c r="T84" s="214"/>
      <c r="U84" s="214"/>
      <c r="V84" s="221"/>
    </row>
    <row r="85" spans="2:22">
      <c r="B85" s="394" t="s">
        <v>185</v>
      </c>
      <c r="C85" s="220"/>
      <c r="D85" s="220"/>
      <c r="E85" s="220"/>
      <c r="F85" s="220"/>
      <c r="G85" s="220"/>
      <c r="H85" s="220"/>
      <c r="I85" s="220"/>
      <c r="J85" s="221"/>
      <c r="K85" s="215"/>
      <c r="L85" s="215"/>
      <c r="M85" s="215"/>
      <c r="N85" s="215"/>
      <c r="O85" s="215"/>
      <c r="P85" s="215"/>
      <c r="Q85" s="215"/>
      <c r="R85" s="215"/>
      <c r="S85" s="214"/>
      <c r="T85" s="214"/>
      <c r="U85" s="214"/>
      <c r="V85" s="221"/>
    </row>
    <row r="86" spans="2:22" ht="9.6" customHeight="1">
      <c r="B86" s="394" t="s">
        <v>186</v>
      </c>
      <c r="C86" s="220"/>
      <c r="D86" s="220"/>
      <c r="E86" s="220"/>
      <c r="F86" s="220"/>
      <c r="G86" s="220"/>
      <c r="H86" s="220"/>
      <c r="I86" s="220"/>
      <c r="J86" s="221"/>
      <c r="K86" s="215"/>
      <c r="L86" s="215"/>
      <c r="M86" s="215"/>
      <c r="N86" s="215"/>
      <c r="O86" s="215"/>
      <c r="P86" s="215"/>
      <c r="Q86" s="215"/>
      <c r="R86" s="215"/>
      <c r="S86" s="214"/>
      <c r="T86" s="214"/>
      <c r="U86" s="214"/>
      <c r="V86" s="221"/>
    </row>
    <row r="87" spans="2:22">
      <c r="B87" s="394" t="s">
        <v>187</v>
      </c>
      <c r="C87" s="220"/>
      <c r="D87" s="220"/>
      <c r="E87" s="220"/>
      <c r="F87" s="220"/>
      <c r="G87" s="220"/>
      <c r="H87" s="220"/>
      <c r="I87" s="220"/>
      <c r="J87" s="221"/>
      <c r="K87" s="215"/>
      <c r="L87" s="215"/>
      <c r="M87" s="215"/>
      <c r="N87" s="215"/>
      <c r="O87" s="215"/>
      <c r="P87" s="215"/>
      <c r="Q87" s="215"/>
      <c r="R87" s="215"/>
      <c r="S87" s="214"/>
      <c r="T87" s="214"/>
      <c r="U87" s="214"/>
      <c r="V87" s="221"/>
    </row>
    <row r="88" spans="2:22" ht="9.6" customHeight="1">
      <c r="B88" s="394" t="s">
        <v>188</v>
      </c>
      <c r="C88" s="220"/>
      <c r="D88" s="220"/>
      <c r="E88" s="220"/>
      <c r="F88" s="220"/>
      <c r="G88" s="220"/>
      <c r="H88" s="220"/>
      <c r="I88" s="220"/>
      <c r="J88" s="221"/>
      <c r="K88" s="215"/>
      <c r="L88" s="215"/>
      <c r="M88" s="215"/>
      <c r="N88" s="215"/>
      <c r="O88" s="215"/>
      <c r="P88" s="215"/>
      <c r="Q88" s="215"/>
      <c r="R88" s="215"/>
      <c r="S88" s="214"/>
      <c r="T88" s="214"/>
      <c r="U88" s="214"/>
      <c r="V88" s="221"/>
    </row>
    <row r="89" spans="2:22" ht="11.4" customHeight="1">
      <c r="B89" s="394" t="s">
        <v>195</v>
      </c>
      <c r="C89" s="397"/>
      <c r="D89" s="397"/>
      <c r="E89" s="397"/>
      <c r="F89" s="397"/>
      <c r="G89" s="397"/>
      <c r="H89" s="397"/>
      <c r="I89" s="397"/>
      <c r="J89" s="397"/>
      <c r="K89" s="397"/>
      <c r="L89" s="397"/>
      <c r="M89" s="397"/>
      <c r="N89" s="397"/>
      <c r="O89" s="397"/>
      <c r="P89" s="215"/>
      <c r="Q89" s="215"/>
      <c r="R89" s="215"/>
      <c r="S89" s="214"/>
      <c r="T89" s="214"/>
      <c r="U89" s="214"/>
      <c r="V89" s="221"/>
    </row>
    <row r="90" spans="2:22">
      <c r="B90" s="394" t="s">
        <v>189</v>
      </c>
      <c r="C90" s="397"/>
      <c r="D90" s="397"/>
      <c r="E90" s="397"/>
      <c r="F90" s="397"/>
      <c r="G90" s="397"/>
      <c r="H90" s="397"/>
      <c r="I90" s="397"/>
      <c r="J90" s="397"/>
      <c r="K90" s="397"/>
      <c r="L90" s="397"/>
      <c r="M90" s="397"/>
      <c r="N90" s="397"/>
      <c r="O90" s="397"/>
      <c r="P90" s="215"/>
      <c r="Q90" s="215"/>
      <c r="R90" s="215"/>
      <c r="S90" s="214"/>
      <c r="T90" s="214"/>
      <c r="U90" s="214"/>
      <c r="V90" s="221"/>
    </row>
    <row r="91" spans="2:22" ht="65.400000000000006" customHeight="1">
      <c r="B91" s="435" t="s">
        <v>204</v>
      </c>
      <c r="C91" s="435"/>
      <c r="D91" s="435"/>
      <c r="E91" s="435"/>
      <c r="F91" s="435"/>
      <c r="G91" s="435"/>
      <c r="H91" s="435"/>
      <c r="I91" s="435"/>
      <c r="J91" s="397"/>
      <c r="K91" s="397"/>
      <c r="L91" s="397"/>
      <c r="M91" s="397"/>
      <c r="N91" s="397"/>
      <c r="O91" s="397"/>
      <c r="P91" s="215"/>
      <c r="Q91" s="215"/>
      <c r="R91" s="215"/>
      <c r="S91" s="214"/>
      <c r="T91" s="214"/>
      <c r="U91" s="214"/>
      <c r="V91" s="221"/>
    </row>
    <row r="92" spans="2:22">
      <c r="B92" s="218"/>
      <c r="C92" s="220"/>
      <c r="D92" s="220"/>
      <c r="E92" s="220"/>
      <c r="F92" s="220"/>
      <c r="G92" s="221"/>
      <c r="H92" s="221"/>
      <c r="I92" s="221"/>
      <c r="J92" s="221"/>
      <c r="K92" s="215"/>
      <c r="L92" s="215"/>
      <c r="M92" s="215"/>
      <c r="N92" s="215"/>
      <c r="O92" s="215"/>
      <c r="P92" s="215"/>
      <c r="Q92" s="215"/>
      <c r="R92" s="215"/>
      <c r="S92" s="214"/>
      <c r="T92" s="214"/>
      <c r="U92" s="214"/>
      <c r="V92" s="221"/>
    </row>
    <row r="93" spans="2:22">
      <c r="B93" s="394"/>
      <c r="C93" s="394"/>
      <c r="D93" s="394"/>
      <c r="E93" s="394"/>
      <c r="F93" s="394"/>
      <c r="G93" s="394"/>
      <c r="H93" s="394"/>
      <c r="I93" s="394"/>
      <c r="J93" s="221"/>
      <c r="K93" s="215"/>
      <c r="L93" s="215"/>
      <c r="M93" s="215"/>
      <c r="N93" s="215"/>
      <c r="O93" s="215"/>
      <c r="P93" s="215"/>
      <c r="Q93" s="215"/>
      <c r="R93" s="215"/>
      <c r="S93" s="214"/>
      <c r="T93" s="214"/>
      <c r="U93" s="214"/>
      <c r="V93" s="221"/>
    </row>
    <row r="94" spans="2:22">
      <c r="B94" s="394"/>
      <c r="C94" s="394"/>
      <c r="D94" s="394"/>
      <c r="E94" s="394"/>
      <c r="F94" s="394"/>
      <c r="G94" s="394"/>
      <c r="H94" s="394"/>
      <c r="I94" s="394"/>
      <c r="J94" s="221"/>
      <c r="K94" s="215"/>
      <c r="L94" s="215"/>
      <c r="M94" s="215"/>
      <c r="N94" s="215"/>
      <c r="O94" s="215"/>
      <c r="P94" s="215"/>
      <c r="Q94" s="215"/>
      <c r="R94" s="215"/>
      <c r="S94" s="214"/>
      <c r="T94" s="214"/>
      <c r="U94" s="214"/>
      <c r="V94" s="221"/>
    </row>
    <row r="95" spans="2:22">
      <c r="B95" s="394"/>
      <c r="C95" s="394"/>
      <c r="D95" s="394"/>
      <c r="E95" s="394"/>
      <c r="F95" s="394"/>
      <c r="G95" s="394"/>
      <c r="H95" s="394"/>
      <c r="I95" s="394"/>
      <c r="J95" s="221"/>
      <c r="K95" s="215"/>
      <c r="L95" s="215"/>
      <c r="M95" s="215"/>
      <c r="N95" s="215"/>
      <c r="O95" s="215"/>
      <c r="P95" s="215"/>
      <c r="Q95" s="215"/>
      <c r="R95" s="215"/>
      <c r="S95" s="214"/>
      <c r="T95" s="214"/>
      <c r="U95" s="214"/>
      <c r="V95" s="221"/>
    </row>
    <row r="96" spans="2:22">
      <c r="B96" s="394"/>
      <c r="C96" s="394"/>
      <c r="D96" s="394"/>
      <c r="E96" s="394"/>
      <c r="F96" s="394"/>
      <c r="G96" s="394"/>
      <c r="H96" s="394"/>
      <c r="I96" s="394"/>
      <c r="J96" s="221"/>
      <c r="K96" s="215"/>
      <c r="L96" s="215"/>
      <c r="M96" s="215"/>
      <c r="N96" s="215"/>
      <c r="O96" s="215"/>
      <c r="P96" s="215"/>
      <c r="Q96" s="215"/>
      <c r="R96" s="215"/>
      <c r="S96" s="214"/>
      <c r="T96" s="214"/>
      <c r="U96" s="214"/>
      <c r="V96" s="221"/>
    </row>
    <row r="97" spans="2:22">
      <c r="B97" s="394"/>
      <c r="C97" s="394"/>
      <c r="D97" s="394"/>
      <c r="E97" s="394"/>
      <c r="F97" s="394"/>
      <c r="G97" s="394"/>
      <c r="H97" s="394"/>
      <c r="I97" s="394"/>
      <c r="J97" s="221"/>
      <c r="K97" s="215"/>
      <c r="L97" s="215"/>
      <c r="M97" s="215"/>
      <c r="N97" s="215"/>
      <c r="O97" s="215"/>
      <c r="P97" s="215"/>
      <c r="Q97" s="215"/>
      <c r="R97" s="215"/>
      <c r="S97" s="214"/>
      <c r="T97" s="214"/>
      <c r="U97" s="214"/>
      <c r="V97" s="221"/>
    </row>
    <row r="98" spans="2:22">
      <c r="B98" s="394"/>
      <c r="C98" s="394"/>
      <c r="D98" s="394"/>
      <c r="E98" s="394"/>
      <c r="F98" s="394"/>
      <c r="G98" s="394"/>
      <c r="H98" s="394"/>
      <c r="I98" s="394"/>
      <c r="J98" s="221"/>
      <c r="K98" s="215"/>
      <c r="L98" s="215"/>
      <c r="M98" s="215"/>
      <c r="N98" s="215"/>
      <c r="O98" s="215"/>
      <c r="P98" s="215"/>
      <c r="Q98" s="215"/>
      <c r="R98" s="215"/>
      <c r="S98" s="214"/>
      <c r="T98" s="214"/>
      <c r="U98" s="214"/>
      <c r="V98" s="221"/>
    </row>
    <row r="99" spans="2:22">
      <c r="B99" s="394"/>
      <c r="C99" s="394"/>
      <c r="D99" s="394"/>
      <c r="E99" s="394"/>
      <c r="F99" s="394"/>
      <c r="G99" s="394"/>
      <c r="H99" s="394"/>
      <c r="I99" s="394"/>
      <c r="J99" s="221"/>
      <c r="K99" s="215"/>
      <c r="L99" s="215"/>
      <c r="M99" s="215"/>
      <c r="N99" s="215"/>
      <c r="O99" s="215"/>
      <c r="P99" s="215"/>
      <c r="Q99" s="215"/>
      <c r="R99" s="215"/>
      <c r="S99" s="214"/>
      <c r="T99" s="214"/>
      <c r="U99" s="214"/>
      <c r="V99" s="221"/>
    </row>
    <row r="100" spans="2:22" ht="11.4" customHeight="1">
      <c r="B100" s="394"/>
      <c r="C100" s="394"/>
      <c r="D100" s="394"/>
      <c r="E100" s="394"/>
      <c r="F100" s="394"/>
      <c r="G100" s="394"/>
      <c r="H100" s="394"/>
      <c r="I100" s="394"/>
      <c r="J100" s="221"/>
      <c r="K100" s="215"/>
      <c r="L100" s="215"/>
      <c r="M100" s="215"/>
      <c r="N100" s="215"/>
      <c r="O100" s="215"/>
      <c r="P100" s="215"/>
      <c r="Q100" s="215"/>
      <c r="R100" s="215"/>
      <c r="S100" s="214"/>
      <c r="T100" s="214"/>
      <c r="U100" s="214"/>
      <c r="V100" s="221"/>
    </row>
    <row r="101" spans="2:22">
      <c r="B101" s="394"/>
      <c r="C101" s="394"/>
      <c r="D101" s="394"/>
      <c r="E101" s="394"/>
      <c r="F101" s="394"/>
      <c r="G101" s="394"/>
      <c r="H101" s="394"/>
      <c r="I101" s="394"/>
      <c r="J101" s="221"/>
      <c r="K101" s="215"/>
      <c r="L101" s="215"/>
      <c r="M101" s="215"/>
      <c r="N101" s="215"/>
      <c r="O101" s="215"/>
      <c r="P101" s="215"/>
      <c r="Q101" s="215"/>
      <c r="R101" s="215"/>
      <c r="S101" s="214"/>
      <c r="T101" s="214"/>
      <c r="U101" s="214"/>
      <c r="V101" s="221"/>
    </row>
    <row r="102" spans="2:22">
      <c r="B102" s="105"/>
      <c r="C102" s="220"/>
      <c r="D102" s="220"/>
      <c r="E102" s="220"/>
      <c r="F102" s="220"/>
      <c r="G102" s="221"/>
      <c r="H102" s="221"/>
      <c r="I102" s="221"/>
      <c r="J102" s="221"/>
      <c r="K102" s="215"/>
      <c r="L102" s="215"/>
      <c r="M102" s="215"/>
      <c r="N102" s="215"/>
      <c r="O102" s="215"/>
      <c r="P102" s="215"/>
      <c r="Q102" s="215"/>
      <c r="R102" s="215"/>
      <c r="S102" s="214"/>
      <c r="T102" s="214"/>
      <c r="U102" s="214"/>
      <c r="V102" s="221"/>
    </row>
    <row r="103" spans="2:22">
      <c r="B103" s="105"/>
      <c r="C103" s="220"/>
      <c r="D103" s="220"/>
      <c r="E103" s="220"/>
      <c r="F103" s="220"/>
      <c r="G103" s="221"/>
      <c r="H103" s="221"/>
      <c r="I103" s="221"/>
      <c r="J103" s="221"/>
      <c r="K103" s="215"/>
      <c r="L103" s="215"/>
      <c r="M103" s="215"/>
      <c r="N103" s="215"/>
      <c r="O103" s="215"/>
      <c r="P103" s="215"/>
      <c r="Q103" s="215"/>
      <c r="R103" s="215"/>
      <c r="S103" s="214"/>
      <c r="T103" s="214"/>
      <c r="U103" s="214"/>
      <c r="V103" s="221"/>
    </row>
    <row r="104" spans="2:22">
      <c r="B104" s="105"/>
      <c r="C104" s="220"/>
      <c r="D104" s="220"/>
      <c r="E104" s="220"/>
      <c r="F104" s="220"/>
      <c r="G104" s="221"/>
      <c r="H104" s="221"/>
      <c r="I104" s="221"/>
      <c r="J104" s="221"/>
      <c r="K104" s="215"/>
      <c r="L104" s="215"/>
      <c r="M104" s="215"/>
      <c r="N104" s="215"/>
      <c r="O104" s="215"/>
      <c r="P104" s="215"/>
      <c r="Q104" s="215"/>
      <c r="R104" s="215"/>
      <c r="S104" s="214"/>
      <c r="T104" s="214"/>
      <c r="U104" s="214"/>
      <c r="V104" s="221"/>
    </row>
    <row r="105" spans="2:22">
      <c r="B105" s="105"/>
      <c r="C105" s="220"/>
      <c r="D105" s="220"/>
      <c r="E105" s="220"/>
      <c r="F105" s="220"/>
      <c r="G105" s="221"/>
      <c r="H105" s="221"/>
      <c r="I105" s="221"/>
      <c r="J105" s="221"/>
      <c r="K105" s="215"/>
      <c r="L105" s="215"/>
      <c r="M105" s="215"/>
      <c r="N105" s="215"/>
      <c r="O105" s="215"/>
      <c r="P105" s="215"/>
      <c r="Q105" s="215"/>
      <c r="R105" s="215"/>
      <c r="S105" s="214"/>
      <c r="T105" s="214"/>
      <c r="U105" s="214"/>
      <c r="V105" s="221"/>
    </row>
    <row r="106" spans="2:22">
      <c r="B106" s="105"/>
      <c r="C106" s="220"/>
      <c r="D106" s="220"/>
      <c r="E106" s="220"/>
      <c r="F106" s="220"/>
      <c r="G106" s="221"/>
      <c r="H106" s="221"/>
      <c r="I106" s="221"/>
      <c r="J106" s="221"/>
      <c r="K106" s="215"/>
      <c r="L106" s="215"/>
      <c r="M106" s="215"/>
      <c r="N106" s="215"/>
      <c r="O106" s="215"/>
      <c r="P106" s="215"/>
      <c r="Q106" s="215"/>
      <c r="R106" s="215"/>
      <c r="S106" s="214"/>
      <c r="T106" s="214"/>
      <c r="U106" s="214"/>
      <c r="V106" s="221"/>
    </row>
    <row r="107" spans="2:22">
      <c r="B107" s="105"/>
      <c r="C107" s="220"/>
      <c r="D107" s="220"/>
      <c r="E107" s="220"/>
      <c r="F107" s="220"/>
      <c r="G107" s="221"/>
      <c r="H107" s="221"/>
      <c r="I107" s="221"/>
      <c r="J107" s="221"/>
      <c r="K107" s="215"/>
      <c r="L107" s="215"/>
      <c r="M107" s="215"/>
      <c r="N107" s="215"/>
      <c r="O107" s="215"/>
      <c r="P107" s="215"/>
      <c r="Q107" s="215"/>
      <c r="R107" s="215"/>
      <c r="S107" s="214"/>
      <c r="T107" s="214"/>
      <c r="U107" s="214"/>
      <c r="V107" s="221"/>
    </row>
    <row r="108" spans="2:22">
      <c r="B108" s="105"/>
      <c r="C108" s="220"/>
      <c r="D108" s="220"/>
      <c r="E108" s="220"/>
      <c r="F108" s="220"/>
      <c r="G108" s="221"/>
      <c r="H108" s="221"/>
      <c r="I108" s="221"/>
      <c r="J108" s="221"/>
      <c r="K108" s="215"/>
      <c r="L108" s="215"/>
      <c r="M108" s="215"/>
      <c r="N108" s="215"/>
      <c r="O108" s="215"/>
      <c r="P108" s="215"/>
      <c r="Q108" s="215"/>
      <c r="R108" s="215"/>
      <c r="S108" s="214"/>
      <c r="T108" s="214"/>
      <c r="U108" s="214"/>
      <c r="V108" s="221"/>
    </row>
    <row r="109" spans="2:22">
      <c r="B109" s="105"/>
      <c r="C109" s="220"/>
      <c r="D109" s="220"/>
      <c r="E109" s="220"/>
      <c r="F109" s="220"/>
      <c r="G109" s="221"/>
      <c r="H109" s="221"/>
      <c r="I109" s="221"/>
      <c r="J109" s="221"/>
      <c r="K109" s="215"/>
      <c r="L109" s="215"/>
      <c r="M109" s="215"/>
      <c r="N109" s="215"/>
      <c r="O109" s="215"/>
      <c r="P109" s="215"/>
      <c r="Q109" s="215"/>
      <c r="R109" s="215"/>
      <c r="S109" s="214"/>
      <c r="T109" s="214"/>
      <c r="U109" s="214"/>
      <c r="V109" s="221"/>
    </row>
    <row r="110" spans="2:22">
      <c r="B110" s="105"/>
      <c r="C110" s="220"/>
      <c r="D110" s="220"/>
      <c r="E110" s="220"/>
      <c r="F110" s="220"/>
      <c r="G110" s="221"/>
      <c r="H110" s="221"/>
      <c r="I110" s="221"/>
      <c r="J110" s="221"/>
      <c r="K110" s="215"/>
      <c r="L110" s="215"/>
      <c r="M110" s="215"/>
      <c r="N110" s="215"/>
      <c r="O110" s="215"/>
      <c r="P110" s="215"/>
      <c r="Q110" s="215"/>
      <c r="R110" s="215"/>
      <c r="S110" s="214"/>
      <c r="T110" s="214"/>
      <c r="U110" s="214"/>
      <c r="V110" s="221"/>
    </row>
    <row r="111" spans="2:22">
      <c r="B111" s="105"/>
      <c r="C111" s="220"/>
      <c r="D111" s="220"/>
      <c r="E111" s="220"/>
      <c r="F111" s="220"/>
      <c r="G111" s="221"/>
      <c r="H111" s="221"/>
      <c r="I111" s="221"/>
      <c r="J111" s="221"/>
      <c r="K111" s="215"/>
      <c r="L111" s="215"/>
      <c r="M111" s="215"/>
      <c r="N111" s="215"/>
      <c r="O111" s="215"/>
      <c r="P111" s="215"/>
      <c r="Q111" s="215"/>
      <c r="R111" s="215"/>
      <c r="S111" s="214"/>
      <c r="T111" s="214"/>
      <c r="U111" s="214"/>
      <c r="V111" s="221"/>
    </row>
    <row r="112" spans="2:22">
      <c r="B112" s="105"/>
      <c r="C112" s="220"/>
      <c r="D112" s="220"/>
      <c r="E112" s="220"/>
      <c r="F112" s="220"/>
      <c r="G112" s="221"/>
      <c r="H112" s="221"/>
      <c r="I112" s="221"/>
      <c r="J112" s="221"/>
      <c r="K112" s="215"/>
      <c r="L112" s="215"/>
      <c r="M112" s="215"/>
      <c r="N112" s="215"/>
      <c r="O112" s="215"/>
      <c r="P112" s="215"/>
      <c r="Q112" s="215"/>
      <c r="R112" s="215"/>
      <c r="S112" s="214"/>
      <c r="T112" s="214"/>
      <c r="U112" s="214"/>
      <c r="V112" s="221"/>
    </row>
    <row r="113" spans="2:22">
      <c r="B113" s="105"/>
      <c r="C113" s="220"/>
      <c r="D113" s="220"/>
      <c r="E113" s="220"/>
      <c r="F113" s="220"/>
      <c r="G113" s="221"/>
      <c r="H113" s="221"/>
      <c r="I113" s="221"/>
      <c r="J113" s="221"/>
      <c r="K113" s="215"/>
      <c r="L113" s="215"/>
      <c r="M113" s="215"/>
      <c r="N113" s="215"/>
      <c r="O113" s="215"/>
      <c r="P113" s="215"/>
      <c r="Q113" s="215"/>
      <c r="R113" s="215"/>
      <c r="S113" s="214"/>
      <c r="T113" s="214"/>
      <c r="U113" s="214"/>
      <c r="V113" s="221"/>
    </row>
    <row r="114" spans="2:22">
      <c r="B114" s="105"/>
      <c r="C114" s="220"/>
      <c r="D114" s="220"/>
      <c r="E114" s="220"/>
      <c r="F114" s="220"/>
      <c r="G114" s="221"/>
      <c r="H114" s="221"/>
      <c r="I114" s="221"/>
      <c r="J114" s="221"/>
      <c r="K114" s="215"/>
      <c r="L114" s="215"/>
      <c r="M114" s="215"/>
      <c r="N114" s="215"/>
      <c r="O114" s="215"/>
      <c r="P114" s="215"/>
      <c r="Q114" s="215"/>
      <c r="R114" s="215"/>
      <c r="S114" s="214"/>
      <c r="T114" s="214"/>
      <c r="U114" s="214"/>
      <c r="V114" s="221"/>
    </row>
    <row r="115" spans="2:22">
      <c r="B115" s="105"/>
      <c r="C115" s="220"/>
      <c r="D115" s="220"/>
      <c r="E115" s="220"/>
      <c r="F115" s="220"/>
      <c r="G115" s="221"/>
      <c r="H115" s="221"/>
      <c r="I115" s="221"/>
      <c r="J115" s="221"/>
      <c r="K115" s="215"/>
      <c r="L115" s="215"/>
      <c r="M115" s="215"/>
      <c r="N115" s="215"/>
      <c r="O115" s="215"/>
      <c r="P115" s="215"/>
      <c r="Q115" s="215"/>
      <c r="R115" s="215"/>
      <c r="S115" s="214"/>
      <c r="T115" s="214"/>
      <c r="U115" s="214"/>
      <c r="V115" s="221"/>
    </row>
    <row r="116" spans="2:22">
      <c r="B116" s="105"/>
      <c r="C116" s="220"/>
      <c r="D116" s="220"/>
      <c r="E116" s="220"/>
      <c r="F116" s="220"/>
      <c r="G116" s="221"/>
      <c r="H116" s="221"/>
      <c r="I116" s="221"/>
      <c r="J116" s="221"/>
      <c r="K116" s="215"/>
      <c r="L116" s="215"/>
      <c r="M116" s="215"/>
      <c r="N116" s="215"/>
      <c r="O116" s="215"/>
      <c r="P116" s="215"/>
      <c r="Q116" s="215"/>
      <c r="R116" s="215"/>
      <c r="S116" s="214"/>
      <c r="T116" s="214"/>
      <c r="U116" s="214"/>
      <c r="V116" s="221"/>
    </row>
    <row r="117" spans="2:22">
      <c r="B117" s="105"/>
      <c r="C117" s="220"/>
      <c r="D117" s="220"/>
      <c r="E117" s="220"/>
      <c r="F117" s="220"/>
      <c r="G117" s="221"/>
      <c r="H117" s="221"/>
      <c r="I117" s="221"/>
      <c r="J117" s="221"/>
      <c r="K117" s="215"/>
      <c r="L117" s="215"/>
      <c r="M117" s="215"/>
      <c r="N117" s="215"/>
      <c r="O117" s="215"/>
      <c r="P117" s="215"/>
      <c r="Q117" s="215"/>
      <c r="R117" s="215"/>
      <c r="S117" s="214"/>
      <c r="T117" s="214"/>
      <c r="U117" s="214"/>
      <c r="V117" s="221"/>
    </row>
    <row r="118" spans="2:22">
      <c r="B118" s="105"/>
      <c r="C118" s="220"/>
      <c r="D118" s="220"/>
      <c r="E118" s="220"/>
      <c r="F118" s="220"/>
      <c r="G118" s="221"/>
      <c r="H118" s="221"/>
      <c r="I118" s="221"/>
      <c r="J118" s="221"/>
      <c r="K118" s="215"/>
      <c r="L118" s="215"/>
      <c r="M118" s="215"/>
      <c r="N118" s="215"/>
      <c r="O118" s="215"/>
      <c r="P118" s="215"/>
      <c r="Q118" s="215"/>
      <c r="R118" s="215"/>
      <c r="S118" s="214"/>
      <c r="T118" s="214"/>
      <c r="U118" s="214"/>
      <c r="V118" s="221"/>
    </row>
    <row r="119" spans="2:22">
      <c r="B119" s="105"/>
      <c r="C119" s="220"/>
      <c r="D119" s="220"/>
      <c r="E119" s="220"/>
      <c r="F119" s="220"/>
      <c r="G119" s="221"/>
      <c r="H119" s="221"/>
      <c r="I119" s="221"/>
      <c r="J119" s="221"/>
      <c r="K119" s="215"/>
      <c r="L119" s="215"/>
      <c r="M119" s="215"/>
      <c r="N119" s="215"/>
      <c r="O119" s="215"/>
      <c r="P119" s="215"/>
      <c r="Q119" s="215"/>
      <c r="R119" s="215"/>
      <c r="S119" s="214"/>
      <c r="T119" s="214"/>
      <c r="U119" s="214"/>
      <c r="V119" s="221"/>
    </row>
    <row r="120" spans="2:22">
      <c r="B120" s="105"/>
      <c r="C120" s="220"/>
      <c r="D120" s="220"/>
      <c r="E120" s="220"/>
      <c r="F120" s="220"/>
      <c r="G120" s="221"/>
      <c r="H120" s="221"/>
      <c r="I120" s="221"/>
      <c r="J120" s="221"/>
      <c r="K120" s="215"/>
      <c r="L120" s="215"/>
      <c r="M120" s="215"/>
      <c r="N120" s="215"/>
      <c r="O120" s="215"/>
      <c r="P120" s="215"/>
      <c r="Q120" s="215"/>
      <c r="R120" s="215"/>
      <c r="S120" s="214"/>
      <c r="T120" s="214"/>
      <c r="U120" s="214"/>
      <c r="V120" s="221"/>
    </row>
    <row r="121" spans="2:22">
      <c r="B121" s="105"/>
      <c r="C121" s="220"/>
      <c r="D121" s="220"/>
      <c r="E121" s="220"/>
      <c r="F121" s="220"/>
      <c r="G121" s="221"/>
      <c r="H121" s="221"/>
      <c r="I121" s="221"/>
      <c r="J121" s="221"/>
      <c r="K121" s="215"/>
      <c r="L121" s="215"/>
      <c r="M121" s="215"/>
      <c r="N121" s="215"/>
      <c r="O121" s="215"/>
      <c r="P121" s="215"/>
      <c r="Q121" s="215"/>
      <c r="R121" s="215"/>
      <c r="S121" s="214"/>
      <c r="T121" s="214"/>
      <c r="U121" s="214"/>
      <c r="V121" s="221"/>
    </row>
    <row r="122" spans="2:22">
      <c r="B122" s="105"/>
      <c r="C122" s="220"/>
      <c r="D122" s="220"/>
      <c r="E122" s="220"/>
      <c r="F122" s="220"/>
      <c r="G122" s="221"/>
      <c r="H122" s="221"/>
      <c r="I122" s="221"/>
      <c r="J122" s="221"/>
      <c r="K122" s="215"/>
      <c r="L122" s="215"/>
      <c r="M122" s="215"/>
      <c r="N122" s="215"/>
      <c r="O122" s="215"/>
      <c r="P122" s="215"/>
      <c r="Q122" s="215"/>
      <c r="R122" s="215"/>
      <c r="S122" s="214"/>
      <c r="T122" s="214"/>
      <c r="U122" s="214"/>
      <c r="V122" s="221"/>
    </row>
    <row r="123" spans="2:22">
      <c r="B123" s="105"/>
      <c r="C123" s="220"/>
      <c r="D123" s="220"/>
      <c r="E123" s="220"/>
      <c r="F123" s="220"/>
      <c r="G123" s="221"/>
      <c r="H123" s="221"/>
      <c r="I123" s="221"/>
      <c r="J123" s="221"/>
      <c r="K123" s="215"/>
      <c r="L123" s="215"/>
      <c r="M123" s="215"/>
      <c r="N123" s="215"/>
      <c r="O123" s="215"/>
      <c r="P123" s="215"/>
      <c r="Q123" s="215"/>
      <c r="R123" s="215"/>
      <c r="S123" s="214"/>
      <c r="T123" s="214"/>
      <c r="U123" s="214"/>
      <c r="V123" s="221"/>
    </row>
    <row r="124" spans="2:22">
      <c r="B124" s="105"/>
      <c r="C124" s="220"/>
      <c r="D124" s="220"/>
      <c r="E124" s="220"/>
      <c r="F124" s="220"/>
      <c r="G124" s="221"/>
      <c r="H124" s="221"/>
      <c r="I124" s="221"/>
      <c r="J124" s="221"/>
      <c r="K124" s="215"/>
      <c r="L124" s="215"/>
      <c r="M124" s="215"/>
      <c r="N124" s="215"/>
      <c r="O124" s="215"/>
      <c r="P124" s="215"/>
      <c r="Q124" s="215"/>
      <c r="R124" s="215"/>
      <c r="S124" s="214"/>
      <c r="T124" s="214"/>
      <c r="U124" s="214"/>
      <c r="V124" s="221"/>
    </row>
    <row r="125" spans="2:22">
      <c r="B125" s="105"/>
      <c r="C125" s="220"/>
      <c r="D125" s="220"/>
      <c r="E125" s="220"/>
      <c r="F125" s="220"/>
      <c r="G125" s="221"/>
      <c r="H125" s="221"/>
      <c r="I125" s="221"/>
      <c r="J125" s="221"/>
      <c r="K125" s="215"/>
      <c r="L125" s="215"/>
      <c r="M125" s="215"/>
      <c r="N125" s="215"/>
      <c r="O125" s="215"/>
      <c r="P125" s="215"/>
      <c r="Q125" s="215"/>
      <c r="R125" s="215"/>
      <c r="S125" s="214"/>
      <c r="T125" s="214"/>
      <c r="U125" s="214"/>
      <c r="V125" s="221"/>
    </row>
    <row r="126" spans="2:22">
      <c r="B126" s="105"/>
      <c r="C126" s="220"/>
      <c r="D126" s="220"/>
      <c r="E126" s="220"/>
      <c r="F126" s="220"/>
      <c r="G126" s="221"/>
      <c r="H126" s="221"/>
      <c r="I126" s="221"/>
      <c r="J126" s="221"/>
      <c r="K126" s="215"/>
      <c r="L126" s="215"/>
      <c r="M126" s="215"/>
      <c r="N126" s="215"/>
      <c r="O126" s="215"/>
      <c r="P126" s="215"/>
      <c r="Q126" s="215"/>
      <c r="R126" s="215"/>
      <c r="S126" s="214"/>
      <c r="T126" s="214"/>
      <c r="U126" s="214"/>
      <c r="V126" s="221"/>
    </row>
    <row r="127" spans="2:22">
      <c r="B127" s="105"/>
      <c r="C127" s="220"/>
      <c r="D127" s="220"/>
      <c r="E127" s="220"/>
      <c r="F127" s="220"/>
      <c r="G127" s="221"/>
      <c r="H127" s="221"/>
      <c r="I127" s="221"/>
      <c r="J127" s="221"/>
      <c r="K127" s="215"/>
      <c r="L127" s="215"/>
      <c r="M127" s="215"/>
      <c r="N127" s="215"/>
      <c r="O127" s="215"/>
      <c r="P127" s="215"/>
      <c r="Q127" s="215"/>
      <c r="R127" s="215"/>
      <c r="S127" s="214"/>
      <c r="T127" s="214"/>
      <c r="U127" s="214"/>
      <c r="V127" s="221"/>
    </row>
    <row r="128" spans="2:22">
      <c r="B128" s="105"/>
      <c r="C128" s="220"/>
      <c r="D128" s="220"/>
      <c r="E128" s="220"/>
      <c r="F128" s="220"/>
      <c r="G128" s="221"/>
      <c r="H128" s="221"/>
      <c r="I128" s="221"/>
      <c r="J128" s="221"/>
      <c r="K128" s="215"/>
      <c r="L128" s="215"/>
      <c r="M128" s="215"/>
      <c r="N128" s="215"/>
      <c r="O128" s="215"/>
      <c r="P128" s="215"/>
      <c r="Q128" s="215"/>
      <c r="R128" s="215"/>
      <c r="S128" s="214"/>
      <c r="T128" s="214"/>
      <c r="U128" s="214"/>
      <c r="V128" s="221"/>
    </row>
    <row r="129" spans="2:22">
      <c r="B129" s="105"/>
      <c r="C129" s="220"/>
      <c r="D129" s="220"/>
      <c r="E129" s="220"/>
      <c r="F129" s="220"/>
      <c r="G129" s="221"/>
      <c r="H129" s="221"/>
      <c r="I129" s="221"/>
      <c r="J129" s="221"/>
      <c r="K129" s="215"/>
      <c r="L129" s="215"/>
      <c r="M129" s="215"/>
      <c r="N129" s="215"/>
      <c r="O129" s="215"/>
      <c r="P129" s="215"/>
      <c r="Q129" s="215"/>
      <c r="R129" s="215"/>
      <c r="S129" s="214"/>
      <c r="T129" s="214"/>
      <c r="U129" s="214"/>
      <c r="V129" s="221"/>
    </row>
    <row r="130" spans="2:22">
      <c r="B130" s="105"/>
      <c r="C130" s="220"/>
      <c r="D130" s="220"/>
      <c r="E130" s="220"/>
      <c r="F130" s="220"/>
      <c r="G130" s="221"/>
      <c r="H130" s="221"/>
      <c r="I130" s="221"/>
      <c r="J130" s="221"/>
      <c r="K130" s="215"/>
      <c r="L130" s="215"/>
      <c r="M130" s="215"/>
      <c r="N130" s="215"/>
      <c r="O130" s="215"/>
      <c r="P130" s="215"/>
      <c r="Q130" s="215"/>
      <c r="R130" s="215"/>
      <c r="S130" s="214"/>
      <c r="T130" s="214"/>
      <c r="U130" s="214"/>
      <c r="V130" s="221"/>
    </row>
    <row r="131" spans="2:22">
      <c r="B131" s="105"/>
      <c r="C131" s="220"/>
      <c r="D131" s="220"/>
      <c r="E131" s="220"/>
      <c r="F131" s="220"/>
      <c r="G131" s="221"/>
      <c r="H131" s="221"/>
      <c r="I131" s="221"/>
      <c r="J131" s="221"/>
      <c r="K131" s="215"/>
      <c r="L131" s="215"/>
      <c r="M131" s="215"/>
      <c r="N131" s="215"/>
      <c r="O131" s="215"/>
      <c r="P131" s="215"/>
      <c r="Q131" s="215"/>
      <c r="R131" s="215"/>
      <c r="S131" s="214"/>
      <c r="T131" s="214"/>
      <c r="U131" s="214"/>
      <c r="V131" s="221"/>
    </row>
    <row r="132" spans="2:22">
      <c r="B132" s="105"/>
      <c r="C132" s="220"/>
      <c r="D132" s="220"/>
      <c r="E132" s="220"/>
      <c r="F132" s="220"/>
      <c r="G132" s="221"/>
      <c r="H132" s="221"/>
      <c r="I132" s="221"/>
      <c r="J132" s="221"/>
      <c r="K132" s="215"/>
      <c r="L132" s="215"/>
      <c r="M132" s="215"/>
      <c r="N132" s="215"/>
      <c r="O132" s="215"/>
      <c r="P132" s="215"/>
      <c r="Q132" s="215"/>
      <c r="R132" s="215"/>
      <c r="S132" s="214"/>
      <c r="T132" s="214"/>
      <c r="U132" s="214"/>
      <c r="V132" s="221"/>
    </row>
    <row r="133" spans="2:22">
      <c r="B133" s="105"/>
      <c r="C133" s="220"/>
      <c r="D133" s="220"/>
      <c r="E133" s="220"/>
      <c r="F133" s="220"/>
      <c r="G133" s="221"/>
      <c r="H133" s="221"/>
      <c r="I133" s="221"/>
      <c r="J133" s="221"/>
      <c r="K133" s="215"/>
      <c r="L133" s="215"/>
      <c r="M133" s="215"/>
      <c r="N133" s="215"/>
      <c r="O133" s="215"/>
      <c r="P133" s="215"/>
      <c r="Q133" s="215"/>
      <c r="R133" s="215"/>
      <c r="S133" s="214"/>
      <c r="T133" s="214"/>
      <c r="U133" s="214"/>
      <c r="V133" s="221"/>
    </row>
    <row r="134" spans="2:22">
      <c r="B134" s="105"/>
      <c r="C134" s="220"/>
      <c r="D134" s="220"/>
      <c r="E134" s="220"/>
      <c r="F134" s="220"/>
      <c r="G134" s="221"/>
      <c r="H134" s="221"/>
      <c r="I134" s="221"/>
      <c r="J134" s="221"/>
      <c r="K134" s="215"/>
      <c r="L134" s="215"/>
      <c r="M134" s="215"/>
      <c r="N134" s="215"/>
      <c r="O134" s="215"/>
      <c r="P134" s="215"/>
      <c r="Q134" s="215"/>
      <c r="R134" s="215"/>
      <c r="S134" s="214"/>
      <c r="T134" s="214"/>
      <c r="U134" s="214"/>
      <c r="V134" s="221"/>
    </row>
    <row r="135" spans="2:22">
      <c r="B135" s="105"/>
      <c r="C135" s="220"/>
      <c r="D135" s="220"/>
      <c r="E135" s="220"/>
      <c r="F135" s="220"/>
      <c r="G135" s="221"/>
      <c r="H135" s="221"/>
      <c r="I135" s="221"/>
      <c r="J135" s="221"/>
      <c r="K135" s="215"/>
      <c r="L135" s="215"/>
      <c r="M135" s="215"/>
      <c r="N135" s="215"/>
      <c r="O135" s="215"/>
      <c r="P135" s="215"/>
      <c r="Q135" s="215"/>
      <c r="R135" s="215"/>
      <c r="S135" s="214"/>
      <c r="T135" s="214"/>
      <c r="U135" s="214"/>
      <c r="V135" s="221"/>
    </row>
    <row r="136" spans="2:22">
      <c r="B136" s="105"/>
      <c r="C136" s="220"/>
      <c r="D136" s="220"/>
      <c r="E136" s="220"/>
      <c r="F136" s="220"/>
      <c r="G136" s="221"/>
      <c r="H136" s="221"/>
      <c r="I136" s="221"/>
      <c r="J136" s="221"/>
      <c r="K136" s="215"/>
      <c r="L136" s="215"/>
      <c r="M136" s="215"/>
      <c r="N136" s="215"/>
      <c r="O136" s="215"/>
      <c r="P136" s="215"/>
      <c r="Q136" s="215"/>
      <c r="R136" s="215"/>
      <c r="S136" s="214"/>
      <c r="T136" s="214"/>
      <c r="U136" s="214"/>
      <c r="V136" s="221"/>
    </row>
    <row r="137" spans="2:22">
      <c r="B137" s="105"/>
      <c r="C137" s="220"/>
      <c r="D137" s="220"/>
      <c r="E137" s="220"/>
      <c r="F137" s="220"/>
      <c r="G137" s="221"/>
      <c r="H137" s="221"/>
      <c r="I137" s="221"/>
      <c r="J137" s="221"/>
      <c r="K137" s="215"/>
      <c r="L137" s="215"/>
      <c r="M137" s="215"/>
      <c r="N137" s="215"/>
      <c r="O137" s="215"/>
      <c r="P137" s="215"/>
      <c r="Q137" s="215"/>
      <c r="R137" s="215"/>
      <c r="S137" s="214"/>
      <c r="T137" s="214"/>
      <c r="U137" s="214"/>
      <c r="V137" s="221"/>
    </row>
    <row r="138" spans="2:22">
      <c r="B138" s="105"/>
      <c r="C138" s="220"/>
      <c r="D138" s="220"/>
      <c r="E138" s="220"/>
      <c r="F138" s="220"/>
      <c r="G138" s="221"/>
      <c r="H138" s="221"/>
      <c r="I138" s="221"/>
      <c r="J138" s="221"/>
      <c r="K138" s="215"/>
      <c r="L138" s="215"/>
      <c r="M138" s="215"/>
      <c r="N138" s="215"/>
      <c r="O138" s="215"/>
      <c r="P138" s="215"/>
      <c r="Q138" s="215"/>
      <c r="R138" s="215"/>
      <c r="S138" s="214"/>
      <c r="T138" s="214"/>
      <c r="U138" s="214"/>
      <c r="V138" s="221"/>
    </row>
    <row r="139" spans="2:22">
      <c r="B139" s="105"/>
      <c r="C139" s="220"/>
      <c r="D139" s="220"/>
      <c r="E139" s="220"/>
      <c r="F139" s="220"/>
      <c r="G139" s="221"/>
      <c r="H139" s="221"/>
      <c r="I139" s="221"/>
      <c r="J139" s="221"/>
      <c r="K139" s="215"/>
      <c r="L139" s="215"/>
      <c r="M139" s="215"/>
      <c r="N139" s="215"/>
      <c r="O139" s="215"/>
      <c r="P139" s="215"/>
      <c r="Q139" s="215"/>
      <c r="R139" s="215"/>
      <c r="S139" s="214"/>
      <c r="T139" s="214"/>
      <c r="U139" s="214"/>
      <c r="V139" s="221"/>
    </row>
    <row r="140" spans="2:22">
      <c r="B140" s="105"/>
      <c r="C140" s="220"/>
      <c r="D140" s="220"/>
      <c r="E140" s="220"/>
      <c r="F140" s="220"/>
      <c r="G140" s="221"/>
      <c r="H140" s="221"/>
      <c r="I140" s="221"/>
      <c r="J140" s="221"/>
      <c r="K140" s="215"/>
      <c r="L140" s="215"/>
      <c r="M140" s="215"/>
      <c r="N140" s="215"/>
      <c r="O140" s="215"/>
      <c r="P140" s="215"/>
      <c r="Q140" s="215"/>
      <c r="R140" s="215"/>
      <c r="S140" s="214"/>
      <c r="T140" s="214"/>
      <c r="U140" s="214"/>
      <c r="V140" s="221"/>
    </row>
    <row r="141" spans="2:22">
      <c r="B141" s="105"/>
      <c r="C141" s="220"/>
      <c r="D141" s="220"/>
      <c r="E141" s="220"/>
      <c r="F141" s="220"/>
      <c r="G141" s="221"/>
      <c r="H141" s="221"/>
      <c r="I141" s="221"/>
      <c r="J141" s="221"/>
      <c r="K141" s="215"/>
      <c r="L141" s="215"/>
      <c r="M141" s="215"/>
      <c r="N141" s="215"/>
      <c r="O141" s="215"/>
      <c r="P141" s="215"/>
      <c r="Q141" s="215"/>
      <c r="R141" s="215"/>
      <c r="S141" s="214"/>
      <c r="T141" s="214"/>
      <c r="U141" s="214"/>
      <c r="V141" s="221"/>
    </row>
    <row r="142" spans="2:22">
      <c r="B142" s="105"/>
      <c r="C142" s="220"/>
      <c r="D142" s="220"/>
      <c r="E142" s="220"/>
      <c r="F142" s="220"/>
      <c r="G142" s="221"/>
      <c r="H142" s="221"/>
      <c r="I142" s="221"/>
      <c r="J142" s="221"/>
      <c r="K142" s="215"/>
      <c r="L142" s="215"/>
      <c r="M142" s="215"/>
      <c r="N142" s="215"/>
      <c r="O142" s="215"/>
      <c r="P142" s="215"/>
      <c r="Q142" s="215"/>
      <c r="R142" s="215"/>
      <c r="S142" s="214"/>
      <c r="T142" s="214"/>
      <c r="U142" s="214"/>
      <c r="V142" s="221"/>
    </row>
    <row r="143" spans="2:22">
      <c r="B143" s="105"/>
      <c r="C143" s="220"/>
      <c r="D143" s="220"/>
      <c r="E143" s="220"/>
      <c r="F143" s="220"/>
      <c r="G143" s="221"/>
      <c r="H143" s="221"/>
      <c r="I143" s="221"/>
      <c r="J143" s="221"/>
      <c r="K143" s="215"/>
      <c r="L143" s="215"/>
      <c r="M143" s="215"/>
      <c r="N143" s="215"/>
      <c r="O143" s="215"/>
      <c r="P143" s="215"/>
      <c r="Q143" s="215"/>
      <c r="R143" s="215"/>
      <c r="S143" s="214"/>
      <c r="T143" s="214"/>
      <c r="U143" s="214"/>
      <c r="V143" s="221"/>
    </row>
    <row r="144" spans="2:22">
      <c r="B144" s="105"/>
      <c r="C144" s="220"/>
      <c r="D144" s="220"/>
      <c r="E144" s="220"/>
      <c r="F144" s="220"/>
      <c r="G144" s="221"/>
      <c r="H144" s="221"/>
      <c r="I144" s="221"/>
      <c r="J144" s="221"/>
      <c r="K144" s="215"/>
      <c r="L144" s="215"/>
      <c r="M144" s="215"/>
      <c r="N144" s="215"/>
      <c r="O144" s="215"/>
      <c r="P144" s="215"/>
      <c r="Q144" s="215"/>
      <c r="R144" s="215"/>
      <c r="S144" s="214"/>
      <c r="T144" s="214"/>
      <c r="U144" s="214"/>
      <c r="V144" s="221"/>
    </row>
    <row r="145" spans="2:22">
      <c r="B145" s="105"/>
      <c r="C145" s="220"/>
      <c r="D145" s="220"/>
      <c r="E145" s="220"/>
      <c r="F145" s="220"/>
      <c r="G145" s="221"/>
      <c r="H145" s="221"/>
      <c r="I145" s="221"/>
      <c r="J145" s="221"/>
      <c r="K145" s="215"/>
      <c r="L145" s="215"/>
      <c r="M145" s="215"/>
      <c r="N145" s="215"/>
      <c r="O145" s="215"/>
      <c r="P145" s="215"/>
      <c r="Q145" s="215"/>
      <c r="R145" s="215"/>
      <c r="S145" s="214"/>
      <c r="T145" s="214"/>
      <c r="U145" s="214"/>
      <c r="V145" s="221"/>
    </row>
    <row r="146" spans="2:22">
      <c r="B146" s="105"/>
      <c r="C146" s="220"/>
      <c r="D146" s="220"/>
      <c r="E146" s="220"/>
      <c r="F146" s="220"/>
      <c r="G146" s="221"/>
      <c r="H146" s="221"/>
      <c r="I146" s="221"/>
      <c r="J146" s="221"/>
      <c r="K146" s="215"/>
      <c r="L146" s="215"/>
      <c r="M146" s="215"/>
      <c r="N146" s="215"/>
      <c r="O146" s="215"/>
      <c r="P146" s="215"/>
      <c r="Q146" s="215"/>
      <c r="R146" s="215"/>
      <c r="S146" s="214"/>
      <c r="T146" s="214"/>
      <c r="U146" s="214"/>
      <c r="V146" s="221"/>
    </row>
    <row r="147" spans="2:22">
      <c r="B147" s="105"/>
      <c r="C147" s="220"/>
      <c r="D147" s="220"/>
      <c r="E147" s="220"/>
      <c r="F147" s="220"/>
      <c r="G147" s="221"/>
      <c r="H147" s="221"/>
      <c r="I147" s="221"/>
      <c r="J147" s="221"/>
      <c r="K147" s="215"/>
      <c r="L147" s="215"/>
      <c r="M147" s="215"/>
      <c r="N147" s="215"/>
      <c r="O147" s="215"/>
      <c r="P147" s="215"/>
      <c r="Q147" s="215"/>
      <c r="R147" s="215"/>
      <c r="S147" s="214"/>
      <c r="T147" s="214"/>
      <c r="U147" s="214"/>
      <c r="V147" s="221"/>
    </row>
    <row r="148" spans="2:22">
      <c r="B148" s="105"/>
      <c r="C148" s="220"/>
      <c r="D148" s="220"/>
      <c r="E148" s="220"/>
      <c r="F148" s="220"/>
      <c r="G148" s="221"/>
      <c r="H148" s="221"/>
      <c r="I148" s="221"/>
      <c r="J148" s="221"/>
      <c r="K148" s="215"/>
      <c r="L148" s="215"/>
      <c r="M148" s="215"/>
      <c r="N148" s="215"/>
      <c r="O148" s="215"/>
      <c r="P148" s="215"/>
      <c r="Q148" s="215"/>
      <c r="R148" s="215"/>
      <c r="S148" s="214"/>
      <c r="T148" s="214"/>
      <c r="U148" s="214"/>
      <c r="V148" s="221"/>
    </row>
    <row r="149" spans="2:22">
      <c r="B149" s="105"/>
      <c r="C149" s="220"/>
      <c r="D149" s="220"/>
      <c r="E149" s="220"/>
      <c r="F149" s="220"/>
      <c r="G149" s="221"/>
      <c r="H149" s="221"/>
      <c r="I149" s="221"/>
      <c r="J149" s="221"/>
      <c r="K149" s="215"/>
      <c r="L149" s="215"/>
      <c r="M149" s="215"/>
      <c r="N149" s="215"/>
      <c r="O149" s="215"/>
      <c r="P149" s="215"/>
      <c r="Q149" s="215"/>
      <c r="R149" s="215"/>
      <c r="S149" s="214"/>
      <c r="T149" s="214"/>
      <c r="U149" s="214"/>
      <c r="V149" s="221"/>
    </row>
    <row r="150" spans="2:22">
      <c r="B150" s="105"/>
      <c r="C150" s="220"/>
      <c r="D150" s="220"/>
      <c r="E150" s="220"/>
      <c r="F150" s="220"/>
      <c r="G150" s="221"/>
      <c r="H150" s="221"/>
      <c r="I150" s="221"/>
      <c r="J150" s="221"/>
      <c r="K150" s="215"/>
      <c r="L150" s="215"/>
      <c r="M150" s="215"/>
      <c r="N150" s="215"/>
      <c r="O150" s="215"/>
      <c r="P150" s="215"/>
      <c r="Q150" s="215"/>
      <c r="R150" s="215"/>
      <c r="S150" s="214"/>
      <c r="T150" s="214"/>
      <c r="U150" s="214"/>
      <c r="V150" s="221"/>
    </row>
    <row r="151" spans="2:22">
      <c r="B151" s="105"/>
      <c r="C151" s="220"/>
      <c r="D151" s="220"/>
      <c r="E151" s="220"/>
      <c r="F151" s="220"/>
      <c r="G151" s="221"/>
      <c r="H151" s="221"/>
      <c r="I151" s="221"/>
      <c r="J151" s="221"/>
      <c r="K151" s="215"/>
      <c r="L151" s="215"/>
      <c r="M151" s="215"/>
      <c r="N151" s="215"/>
      <c r="O151" s="215"/>
      <c r="P151" s="215"/>
      <c r="Q151" s="215"/>
      <c r="R151" s="215"/>
      <c r="S151" s="214"/>
      <c r="T151" s="214"/>
      <c r="U151" s="214"/>
      <c r="V151" s="221"/>
    </row>
    <row r="152" spans="2:22">
      <c r="B152" s="105"/>
      <c r="C152" s="220"/>
      <c r="D152" s="220"/>
      <c r="E152" s="220"/>
      <c r="F152" s="220"/>
      <c r="G152" s="221"/>
      <c r="H152" s="221"/>
      <c r="I152" s="221"/>
      <c r="J152" s="221"/>
      <c r="K152" s="215"/>
      <c r="L152" s="215"/>
      <c r="M152" s="215"/>
      <c r="N152" s="215"/>
      <c r="O152" s="215"/>
      <c r="P152" s="215"/>
      <c r="Q152" s="215"/>
      <c r="R152" s="215"/>
      <c r="S152" s="214"/>
      <c r="T152" s="214"/>
      <c r="U152" s="214"/>
      <c r="V152" s="221"/>
    </row>
    <row r="153" spans="2:22">
      <c r="B153" s="105"/>
      <c r="C153" s="220"/>
      <c r="D153" s="220"/>
      <c r="E153" s="220"/>
      <c r="F153" s="220"/>
      <c r="G153" s="221"/>
      <c r="H153" s="221"/>
      <c r="I153" s="221"/>
      <c r="J153" s="221"/>
      <c r="K153" s="215"/>
      <c r="L153" s="215"/>
      <c r="M153" s="215"/>
      <c r="N153" s="215"/>
      <c r="O153" s="215"/>
      <c r="P153" s="215"/>
      <c r="Q153" s="215"/>
      <c r="R153" s="215"/>
      <c r="S153" s="214"/>
      <c r="T153" s="214"/>
      <c r="U153" s="214"/>
      <c r="V153" s="221"/>
    </row>
    <row r="154" spans="2:22">
      <c r="B154" s="105"/>
      <c r="C154" s="220"/>
      <c r="D154" s="220"/>
      <c r="E154" s="220"/>
      <c r="F154" s="220"/>
      <c r="G154" s="221"/>
      <c r="H154" s="221"/>
      <c r="I154" s="221"/>
      <c r="J154" s="221"/>
      <c r="K154" s="215"/>
      <c r="L154" s="215"/>
      <c r="M154" s="215"/>
      <c r="N154" s="215"/>
      <c r="O154" s="215"/>
      <c r="P154" s="215"/>
      <c r="Q154" s="215"/>
      <c r="R154" s="215"/>
      <c r="S154" s="214"/>
      <c r="T154" s="214"/>
      <c r="U154" s="214"/>
      <c r="V154" s="221"/>
    </row>
    <row r="155" spans="2:22">
      <c r="B155" s="105"/>
      <c r="C155" s="220"/>
      <c r="D155" s="220"/>
      <c r="E155" s="220"/>
      <c r="F155" s="220"/>
      <c r="G155" s="221"/>
      <c r="H155" s="221"/>
      <c r="I155" s="221"/>
      <c r="J155" s="221"/>
      <c r="K155" s="215"/>
      <c r="L155" s="215"/>
      <c r="M155" s="215"/>
      <c r="N155" s="215"/>
      <c r="O155" s="215"/>
      <c r="P155" s="215"/>
      <c r="Q155" s="215"/>
      <c r="R155" s="215"/>
      <c r="S155" s="214"/>
      <c r="T155" s="214"/>
      <c r="U155" s="214"/>
      <c r="V155" s="221"/>
    </row>
    <row r="156" spans="2:22">
      <c r="B156" s="105"/>
      <c r="C156" s="220"/>
      <c r="D156" s="220"/>
      <c r="E156" s="220"/>
      <c r="F156" s="220"/>
      <c r="G156" s="221"/>
      <c r="H156" s="221"/>
      <c r="I156" s="221"/>
      <c r="J156" s="221"/>
      <c r="K156" s="215"/>
      <c r="L156" s="215"/>
      <c r="M156" s="215"/>
      <c r="N156" s="215"/>
      <c r="O156" s="215"/>
      <c r="P156" s="215"/>
      <c r="Q156" s="215"/>
      <c r="R156" s="215"/>
      <c r="S156" s="214"/>
      <c r="T156" s="214"/>
      <c r="U156" s="214"/>
      <c r="V156" s="221"/>
    </row>
    <row r="157" spans="2:22">
      <c r="B157" s="105"/>
      <c r="C157" s="220"/>
      <c r="D157" s="220"/>
      <c r="E157" s="220"/>
      <c r="F157" s="220"/>
      <c r="G157" s="221"/>
      <c r="H157" s="221"/>
      <c r="I157" s="221"/>
      <c r="J157" s="221"/>
      <c r="K157" s="215"/>
      <c r="L157" s="215"/>
      <c r="M157" s="215"/>
      <c r="N157" s="215"/>
      <c r="O157" s="215"/>
      <c r="P157" s="215"/>
      <c r="Q157" s="215"/>
      <c r="R157" s="215"/>
      <c r="S157" s="214"/>
      <c r="T157" s="214"/>
      <c r="U157" s="214"/>
      <c r="V157" s="221"/>
    </row>
    <row r="158" spans="2:22">
      <c r="B158" s="105"/>
      <c r="C158" s="220"/>
      <c r="D158" s="220"/>
      <c r="E158" s="220"/>
      <c r="F158" s="220"/>
      <c r="G158" s="221"/>
      <c r="H158" s="221"/>
      <c r="I158" s="221"/>
      <c r="J158" s="221"/>
      <c r="K158" s="215"/>
      <c r="L158" s="215"/>
      <c r="M158" s="215"/>
      <c r="N158" s="215"/>
      <c r="O158" s="215"/>
      <c r="P158" s="215"/>
      <c r="Q158" s="215"/>
      <c r="R158" s="215"/>
      <c r="S158" s="214"/>
      <c r="T158" s="214"/>
      <c r="U158" s="214"/>
      <c r="V158" s="221"/>
    </row>
    <row r="159" spans="2:22">
      <c r="B159" s="105"/>
      <c r="C159" s="220"/>
      <c r="D159" s="220"/>
      <c r="E159" s="220"/>
      <c r="F159" s="220"/>
      <c r="G159" s="221"/>
      <c r="H159" s="221"/>
      <c r="I159" s="221"/>
      <c r="J159" s="221"/>
      <c r="K159" s="215"/>
      <c r="L159" s="215"/>
      <c r="M159" s="215"/>
      <c r="N159" s="215"/>
      <c r="O159" s="215"/>
      <c r="P159" s="215"/>
      <c r="Q159" s="215"/>
      <c r="R159" s="215"/>
      <c r="S159" s="214"/>
      <c r="T159" s="214"/>
      <c r="U159" s="214"/>
      <c r="V159" s="221"/>
    </row>
    <row r="160" spans="2:22">
      <c r="B160" s="105"/>
      <c r="C160" s="220"/>
      <c r="D160" s="220"/>
      <c r="E160" s="220"/>
      <c r="F160" s="220"/>
      <c r="G160" s="221"/>
      <c r="H160" s="221"/>
      <c r="I160" s="221"/>
      <c r="J160" s="221"/>
      <c r="K160" s="215"/>
      <c r="L160" s="215"/>
      <c r="M160" s="215"/>
      <c r="N160" s="215"/>
      <c r="O160" s="215"/>
      <c r="P160" s="215"/>
      <c r="Q160" s="215"/>
      <c r="R160" s="215"/>
      <c r="S160" s="214"/>
      <c r="T160" s="214"/>
      <c r="U160" s="214"/>
      <c r="V160" s="221"/>
    </row>
    <row r="161" spans="2:22">
      <c r="B161" s="105"/>
      <c r="C161" s="220"/>
      <c r="D161" s="220"/>
      <c r="E161" s="220"/>
      <c r="F161" s="220"/>
      <c r="G161" s="221"/>
      <c r="H161" s="221"/>
      <c r="I161" s="221"/>
      <c r="J161" s="221"/>
      <c r="K161" s="215"/>
      <c r="L161" s="215"/>
      <c r="M161" s="215"/>
      <c r="N161" s="215"/>
      <c r="O161" s="215"/>
      <c r="P161" s="215"/>
      <c r="Q161" s="215"/>
      <c r="R161" s="215"/>
      <c r="S161" s="214"/>
      <c r="T161" s="214"/>
      <c r="U161" s="214"/>
      <c r="V161" s="221"/>
    </row>
    <row r="162" spans="2:22">
      <c r="B162" s="105"/>
      <c r="C162" s="220"/>
      <c r="D162" s="220"/>
      <c r="E162" s="220"/>
      <c r="F162" s="220"/>
      <c r="G162" s="221"/>
      <c r="H162" s="221"/>
      <c r="I162" s="221"/>
      <c r="J162" s="221"/>
      <c r="K162" s="215"/>
      <c r="L162" s="215"/>
      <c r="M162" s="215"/>
      <c r="N162" s="215"/>
      <c r="O162" s="215"/>
      <c r="P162" s="215"/>
      <c r="Q162" s="215"/>
      <c r="R162" s="215"/>
      <c r="S162" s="214"/>
      <c r="T162" s="214"/>
      <c r="U162" s="214"/>
      <c r="V162" s="221"/>
    </row>
    <row r="163" spans="2:22">
      <c r="B163" s="105"/>
      <c r="C163" s="220"/>
      <c r="D163" s="220"/>
      <c r="E163" s="220"/>
      <c r="F163" s="220"/>
      <c r="G163" s="221"/>
      <c r="H163" s="221"/>
      <c r="I163" s="221"/>
      <c r="J163" s="221"/>
      <c r="K163" s="215"/>
      <c r="L163" s="215"/>
      <c r="M163" s="215"/>
      <c r="N163" s="215"/>
      <c r="O163" s="215"/>
      <c r="P163" s="215"/>
      <c r="Q163" s="215"/>
      <c r="R163" s="215"/>
      <c r="S163" s="214"/>
      <c r="T163" s="214"/>
      <c r="U163" s="214"/>
      <c r="V163" s="221"/>
    </row>
    <row r="164" spans="2:22">
      <c r="B164" s="105"/>
      <c r="C164" s="220"/>
      <c r="D164" s="220"/>
      <c r="E164" s="220"/>
      <c r="F164" s="220"/>
      <c r="G164" s="221"/>
      <c r="H164" s="221"/>
      <c r="I164" s="221"/>
      <c r="J164" s="221"/>
      <c r="K164" s="215"/>
      <c r="L164" s="215"/>
      <c r="M164" s="215"/>
      <c r="N164" s="215"/>
      <c r="O164" s="215"/>
      <c r="P164" s="215"/>
      <c r="Q164" s="215"/>
      <c r="R164" s="215"/>
      <c r="S164" s="214"/>
      <c r="T164" s="214"/>
      <c r="U164" s="214"/>
      <c r="V164" s="221"/>
    </row>
    <row r="165" spans="2:22">
      <c r="B165" s="105"/>
      <c r="C165" s="220"/>
      <c r="D165" s="220"/>
      <c r="E165" s="220"/>
      <c r="F165" s="220"/>
      <c r="G165" s="221"/>
      <c r="H165" s="221"/>
      <c r="I165" s="221"/>
      <c r="J165" s="221"/>
      <c r="K165" s="215"/>
      <c r="L165" s="215"/>
      <c r="M165" s="215"/>
      <c r="N165" s="215"/>
      <c r="O165" s="215"/>
      <c r="P165" s="215"/>
      <c r="Q165" s="215"/>
      <c r="R165" s="215"/>
      <c r="S165" s="214"/>
      <c r="T165" s="214"/>
      <c r="U165" s="214"/>
      <c r="V165" s="221"/>
    </row>
    <row r="166" spans="2:22">
      <c r="B166" s="105"/>
      <c r="C166" s="220"/>
      <c r="D166" s="220"/>
      <c r="E166" s="220"/>
      <c r="F166" s="220"/>
      <c r="G166" s="221"/>
      <c r="H166" s="221"/>
      <c r="I166" s="221"/>
      <c r="J166" s="221"/>
      <c r="K166" s="215"/>
      <c r="L166" s="215"/>
      <c r="M166" s="215"/>
      <c r="N166" s="215"/>
      <c r="O166" s="215"/>
      <c r="P166" s="215"/>
      <c r="Q166" s="215"/>
      <c r="R166" s="215"/>
      <c r="S166" s="214"/>
      <c r="T166" s="214"/>
      <c r="U166" s="214"/>
      <c r="V166" s="221"/>
    </row>
    <row r="167" spans="2:22">
      <c r="B167" s="105"/>
      <c r="C167" s="220"/>
      <c r="D167" s="220"/>
      <c r="E167" s="220"/>
      <c r="F167" s="220"/>
      <c r="G167" s="221"/>
      <c r="H167" s="221"/>
      <c r="I167" s="221"/>
      <c r="J167" s="221"/>
      <c r="K167" s="215"/>
      <c r="L167" s="215"/>
      <c r="M167" s="215"/>
      <c r="N167" s="215"/>
      <c r="O167" s="215"/>
      <c r="P167" s="215"/>
      <c r="Q167" s="215"/>
      <c r="R167" s="215"/>
      <c r="S167" s="214"/>
      <c r="T167" s="214"/>
      <c r="U167" s="214"/>
      <c r="V167" s="221"/>
    </row>
    <row r="168" spans="2:22">
      <c r="B168" s="105"/>
      <c r="C168" s="220"/>
      <c r="D168" s="220"/>
      <c r="E168" s="220"/>
      <c r="F168" s="220"/>
      <c r="G168" s="221"/>
      <c r="H168" s="221"/>
      <c r="I168" s="221"/>
      <c r="J168" s="221"/>
      <c r="K168" s="215"/>
      <c r="L168" s="215"/>
      <c r="M168" s="215"/>
      <c r="N168" s="215"/>
      <c r="O168" s="215"/>
      <c r="P168" s="215"/>
      <c r="Q168" s="215"/>
      <c r="R168" s="215"/>
      <c r="S168" s="214"/>
      <c r="T168" s="214"/>
      <c r="U168" s="214"/>
      <c r="V168" s="221"/>
    </row>
    <row r="169" spans="2:22">
      <c r="B169" s="105"/>
      <c r="C169" s="220"/>
      <c r="D169" s="220"/>
      <c r="E169" s="220"/>
      <c r="F169" s="220"/>
      <c r="G169" s="221"/>
      <c r="H169" s="221"/>
      <c r="I169" s="221"/>
      <c r="J169" s="221"/>
      <c r="K169" s="215"/>
      <c r="L169" s="215"/>
      <c r="M169" s="215"/>
      <c r="N169" s="215"/>
      <c r="O169" s="215"/>
      <c r="P169" s="215"/>
      <c r="Q169" s="215"/>
      <c r="R169" s="215"/>
      <c r="S169" s="214"/>
      <c r="T169" s="214"/>
      <c r="U169" s="214"/>
      <c r="V169" s="221"/>
    </row>
    <row r="170" spans="2:22">
      <c r="B170" s="105"/>
      <c r="C170" s="220"/>
      <c r="D170" s="220"/>
      <c r="E170" s="220"/>
      <c r="F170" s="220"/>
      <c r="G170" s="221"/>
      <c r="H170" s="221"/>
      <c r="I170" s="221"/>
      <c r="J170" s="221"/>
      <c r="K170" s="215"/>
      <c r="L170" s="215"/>
      <c r="M170" s="215"/>
      <c r="N170" s="215"/>
      <c r="O170" s="215"/>
      <c r="P170" s="215"/>
      <c r="Q170" s="215"/>
      <c r="R170" s="215"/>
      <c r="S170" s="214"/>
      <c r="T170" s="214"/>
      <c r="U170" s="214"/>
      <c r="V170" s="221"/>
    </row>
    <row r="171" spans="2:22">
      <c r="B171" s="105"/>
      <c r="C171" s="220"/>
      <c r="D171" s="220"/>
      <c r="E171" s="220"/>
      <c r="F171" s="220"/>
      <c r="G171" s="221"/>
      <c r="H171" s="221"/>
      <c r="I171" s="221"/>
      <c r="J171" s="221"/>
      <c r="K171" s="215"/>
      <c r="L171" s="215"/>
      <c r="M171" s="215"/>
      <c r="N171" s="215"/>
      <c r="O171" s="215"/>
      <c r="P171" s="215"/>
      <c r="Q171" s="215"/>
      <c r="R171" s="215"/>
      <c r="S171" s="214"/>
      <c r="T171" s="214"/>
      <c r="U171" s="214"/>
      <c r="V171" s="221"/>
    </row>
    <row r="172" spans="2:22">
      <c r="B172" s="105"/>
      <c r="C172" s="220"/>
      <c r="D172" s="220"/>
      <c r="E172" s="220"/>
      <c r="F172" s="220"/>
      <c r="G172" s="221"/>
      <c r="H172" s="221"/>
      <c r="I172" s="221"/>
      <c r="J172" s="221"/>
      <c r="K172" s="215"/>
      <c r="L172" s="215"/>
      <c r="M172" s="215"/>
      <c r="N172" s="215"/>
      <c r="O172" s="215"/>
      <c r="P172" s="215"/>
      <c r="Q172" s="215"/>
      <c r="R172" s="215"/>
      <c r="S172" s="214"/>
      <c r="T172" s="214"/>
      <c r="U172" s="214"/>
      <c r="V172" s="221"/>
    </row>
    <row r="173" spans="2:22">
      <c r="B173" s="105"/>
      <c r="C173" s="220"/>
      <c r="D173" s="220"/>
      <c r="E173" s="220"/>
      <c r="F173" s="220"/>
      <c r="G173" s="221"/>
      <c r="H173" s="221"/>
      <c r="I173" s="221"/>
      <c r="J173" s="221"/>
      <c r="K173" s="215"/>
      <c r="L173" s="215"/>
      <c r="M173" s="215"/>
      <c r="N173" s="215"/>
      <c r="O173" s="215"/>
      <c r="P173" s="215"/>
      <c r="Q173" s="215"/>
      <c r="R173" s="215"/>
      <c r="S173" s="214"/>
      <c r="T173" s="214"/>
      <c r="U173" s="214"/>
      <c r="V173" s="221"/>
    </row>
    <row r="174" spans="2:22">
      <c r="B174" s="105"/>
      <c r="C174" s="220"/>
      <c r="D174" s="220"/>
      <c r="E174" s="220"/>
      <c r="F174" s="220"/>
      <c r="G174" s="221"/>
      <c r="H174" s="221"/>
      <c r="I174" s="221"/>
      <c r="J174" s="221"/>
      <c r="K174" s="215"/>
      <c r="L174" s="215"/>
      <c r="M174" s="215"/>
      <c r="N174" s="215"/>
      <c r="O174" s="215"/>
      <c r="P174" s="215"/>
      <c r="Q174" s="215"/>
      <c r="R174" s="215"/>
      <c r="S174" s="214"/>
      <c r="T174" s="214"/>
      <c r="U174" s="214"/>
      <c r="V174" s="221"/>
    </row>
    <row r="175" spans="2:22">
      <c r="B175" s="105"/>
      <c r="C175" s="220"/>
      <c r="D175" s="220"/>
      <c r="E175" s="220"/>
      <c r="F175" s="220"/>
      <c r="G175" s="221"/>
      <c r="H175" s="221"/>
      <c r="I175" s="221"/>
      <c r="J175" s="221"/>
      <c r="K175" s="215"/>
      <c r="L175" s="215"/>
      <c r="M175" s="215"/>
      <c r="N175" s="215"/>
      <c r="O175" s="215"/>
      <c r="P175" s="215"/>
      <c r="Q175" s="215"/>
      <c r="R175" s="215"/>
      <c r="S175" s="214"/>
      <c r="T175" s="214"/>
      <c r="U175" s="214"/>
      <c r="V175" s="221"/>
    </row>
    <row r="176" spans="2:22">
      <c r="B176" s="105"/>
      <c r="C176" s="220"/>
      <c r="D176" s="220"/>
      <c r="E176" s="220"/>
      <c r="F176" s="220"/>
      <c r="G176" s="221"/>
      <c r="H176" s="221"/>
      <c r="I176" s="221"/>
      <c r="J176" s="221"/>
      <c r="K176" s="215"/>
      <c r="L176" s="215"/>
      <c r="M176" s="215"/>
      <c r="N176" s="215"/>
      <c r="O176" s="215"/>
      <c r="P176" s="215"/>
      <c r="Q176" s="215"/>
      <c r="R176" s="215"/>
      <c r="S176" s="214"/>
      <c r="T176" s="214"/>
      <c r="U176" s="214"/>
      <c r="V176" s="221"/>
    </row>
    <row r="177" spans="2:22">
      <c r="B177" s="105"/>
      <c r="C177" s="220"/>
      <c r="D177" s="220"/>
      <c r="E177" s="220"/>
      <c r="F177" s="220"/>
      <c r="G177" s="221"/>
      <c r="H177" s="221"/>
      <c r="I177" s="221"/>
      <c r="J177" s="221"/>
      <c r="K177" s="215"/>
      <c r="L177" s="215"/>
      <c r="M177" s="215"/>
      <c r="N177" s="215"/>
      <c r="O177" s="215"/>
      <c r="P177" s="215"/>
      <c r="Q177" s="215"/>
      <c r="R177" s="215"/>
      <c r="S177" s="214"/>
      <c r="T177" s="214"/>
      <c r="U177" s="214"/>
      <c r="V177" s="221"/>
    </row>
    <row r="178" spans="2:22">
      <c r="B178" s="105"/>
      <c r="C178" s="220"/>
      <c r="D178" s="220"/>
      <c r="E178" s="220"/>
      <c r="F178" s="220"/>
      <c r="G178" s="221"/>
      <c r="H178" s="221"/>
      <c r="I178" s="221"/>
      <c r="J178" s="221"/>
      <c r="K178" s="215"/>
      <c r="L178" s="215"/>
      <c r="M178" s="215"/>
      <c r="N178" s="215"/>
      <c r="O178" s="215"/>
      <c r="P178" s="215"/>
      <c r="Q178" s="215"/>
      <c r="R178" s="215"/>
      <c r="S178" s="214"/>
      <c r="T178" s="214"/>
      <c r="U178" s="214"/>
      <c r="V178" s="221"/>
    </row>
    <row r="179" spans="2:22">
      <c r="B179" s="105"/>
      <c r="C179" s="220"/>
      <c r="D179" s="220"/>
      <c r="E179" s="220"/>
      <c r="F179" s="220"/>
      <c r="G179" s="221"/>
      <c r="H179" s="221"/>
      <c r="I179" s="221"/>
      <c r="J179" s="221"/>
      <c r="K179" s="215"/>
      <c r="L179" s="215"/>
      <c r="M179" s="215"/>
      <c r="N179" s="215"/>
      <c r="O179" s="215"/>
      <c r="P179" s="215"/>
      <c r="Q179" s="215"/>
      <c r="R179" s="215"/>
      <c r="S179" s="214"/>
      <c r="T179" s="214"/>
      <c r="U179" s="214"/>
      <c r="V179" s="221"/>
    </row>
    <row r="180" spans="2:22">
      <c r="B180" s="105"/>
      <c r="C180" s="220"/>
      <c r="D180" s="220"/>
      <c r="E180" s="220"/>
      <c r="F180" s="220"/>
      <c r="G180" s="221"/>
      <c r="H180" s="221"/>
      <c r="I180" s="221"/>
      <c r="J180" s="221"/>
      <c r="K180" s="215"/>
      <c r="L180" s="215"/>
      <c r="M180" s="215"/>
      <c r="N180" s="215"/>
      <c r="O180" s="215"/>
      <c r="P180" s="215"/>
      <c r="Q180" s="215"/>
      <c r="R180" s="215"/>
      <c r="S180" s="214"/>
      <c r="T180" s="214"/>
      <c r="U180" s="214"/>
      <c r="V180" s="221"/>
    </row>
    <row r="181" spans="2:22">
      <c r="B181" s="105"/>
      <c r="C181" s="220"/>
      <c r="D181" s="220"/>
      <c r="E181" s="220"/>
      <c r="F181" s="220"/>
      <c r="G181" s="221"/>
      <c r="H181" s="221"/>
      <c r="I181" s="221"/>
      <c r="J181" s="221"/>
      <c r="K181" s="215"/>
      <c r="L181" s="215"/>
      <c r="M181" s="215"/>
      <c r="N181" s="215"/>
      <c r="O181" s="215"/>
      <c r="P181" s="215"/>
      <c r="Q181" s="215"/>
      <c r="R181" s="215"/>
      <c r="S181" s="214"/>
      <c r="T181" s="214"/>
      <c r="U181" s="214"/>
      <c r="V181" s="221"/>
    </row>
    <row r="182" spans="2:22">
      <c r="B182" s="105"/>
      <c r="C182" s="220"/>
      <c r="D182" s="220"/>
      <c r="E182" s="220"/>
      <c r="F182" s="220"/>
      <c r="G182" s="221"/>
      <c r="H182" s="221"/>
      <c r="I182" s="221"/>
      <c r="J182" s="221"/>
      <c r="K182" s="215"/>
      <c r="L182" s="215"/>
      <c r="M182" s="215"/>
      <c r="N182" s="215"/>
      <c r="O182" s="215"/>
      <c r="P182" s="215"/>
      <c r="Q182" s="215"/>
      <c r="R182" s="215"/>
      <c r="S182" s="214"/>
      <c r="T182" s="214"/>
      <c r="U182" s="214"/>
      <c r="V182" s="221"/>
    </row>
    <row r="183" spans="2:22">
      <c r="B183" s="105"/>
      <c r="C183" s="220"/>
      <c r="D183" s="220"/>
      <c r="E183" s="220"/>
      <c r="F183" s="220"/>
      <c r="G183" s="221"/>
      <c r="H183" s="221"/>
      <c r="I183" s="221"/>
      <c r="J183" s="221"/>
      <c r="K183" s="215"/>
      <c r="L183" s="215"/>
      <c r="M183" s="215"/>
      <c r="N183" s="215"/>
      <c r="O183" s="215"/>
      <c r="P183" s="215"/>
      <c r="Q183" s="215"/>
      <c r="R183" s="215"/>
      <c r="S183" s="214"/>
      <c r="T183" s="214"/>
      <c r="U183" s="214"/>
      <c r="V183" s="221"/>
    </row>
    <row r="184" spans="2:22">
      <c r="B184" s="105"/>
      <c r="C184" s="220"/>
      <c r="D184" s="220"/>
      <c r="E184" s="220"/>
      <c r="F184" s="220"/>
      <c r="G184" s="221"/>
      <c r="H184" s="221"/>
      <c r="I184" s="221"/>
      <c r="J184" s="221"/>
      <c r="K184" s="215"/>
      <c r="L184" s="215"/>
      <c r="M184" s="215"/>
      <c r="N184" s="215"/>
      <c r="O184" s="215"/>
      <c r="P184" s="215"/>
      <c r="Q184" s="215"/>
      <c r="R184" s="215"/>
      <c r="S184" s="214"/>
      <c r="T184" s="214"/>
      <c r="U184" s="214"/>
      <c r="V184" s="221"/>
    </row>
    <row r="185" spans="2:22">
      <c r="B185" s="105"/>
      <c r="C185" s="220"/>
      <c r="D185" s="220"/>
      <c r="E185" s="220"/>
      <c r="F185" s="220"/>
      <c r="G185" s="221"/>
      <c r="H185" s="221"/>
      <c r="I185" s="221"/>
      <c r="J185" s="221"/>
      <c r="K185" s="215"/>
      <c r="L185" s="215"/>
      <c r="M185" s="215"/>
      <c r="N185" s="215"/>
      <c r="O185" s="215"/>
      <c r="P185" s="215"/>
      <c r="Q185" s="215"/>
      <c r="R185" s="215"/>
      <c r="S185" s="214"/>
      <c r="T185" s="214"/>
      <c r="U185" s="214"/>
      <c r="V185" s="221"/>
    </row>
    <row r="186" spans="2:22">
      <c r="B186" s="105"/>
      <c r="C186" s="220"/>
      <c r="D186" s="220"/>
      <c r="E186" s="220"/>
      <c r="F186" s="220"/>
      <c r="G186" s="221"/>
      <c r="H186" s="221"/>
      <c r="I186" s="221"/>
      <c r="J186" s="221"/>
      <c r="K186" s="215"/>
      <c r="L186" s="215"/>
      <c r="M186" s="215"/>
      <c r="N186" s="215"/>
      <c r="O186" s="215"/>
      <c r="P186" s="215"/>
      <c r="Q186" s="215"/>
      <c r="R186" s="215"/>
      <c r="S186" s="214"/>
      <c r="T186" s="214"/>
      <c r="U186" s="214"/>
      <c r="V186" s="221"/>
    </row>
    <row r="187" spans="2:22">
      <c r="B187" s="105"/>
      <c r="C187" s="220"/>
      <c r="D187" s="220"/>
      <c r="E187" s="220"/>
      <c r="F187" s="220"/>
      <c r="G187" s="221"/>
      <c r="H187" s="221"/>
      <c r="I187" s="221"/>
      <c r="J187" s="221"/>
      <c r="K187" s="215"/>
      <c r="L187" s="215"/>
      <c r="M187" s="215"/>
      <c r="N187" s="215"/>
      <c r="O187" s="215"/>
      <c r="P187" s="215"/>
      <c r="Q187" s="215"/>
      <c r="R187" s="215"/>
      <c r="S187" s="214"/>
      <c r="T187" s="214"/>
      <c r="U187" s="214"/>
      <c r="V187" s="221"/>
    </row>
    <row r="188" spans="2:22">
      <c r="B188" s="105"/>
      <c r="C188" s="220"/>
      <c r="D188" s="220"/>
      <c r="E188" s="220"/>
      <c r="F188" s="220"/>
      <c r="G188" s="221"/>
      <c r="H188" s="221"/>
      <c r="I188" s="221"/>
      <c r="J188" s="221"/>
      <c r="K188" s="215"/>
      <c r="L188" s="215"/>
      <c r="M188" s="215"/>
      <c r="N188" s="215"/>
      <c r="O188" s="215"/>
      <c r="P188" s="215"/>
      <c r="Q188" s="215"/>
      <c r="R188" s="215"/>
      <c r="S188" s="214"/>
      <c r="T188" s="214"/>
      <c r="U188" s="214"/>
      <c r="V188" s="221"/>
    </row>
    <row r="189" spans="2:22">
      <c r="B189" s="105"/>
      <c r="C189" s="220"/>
      <c r="D189" s="220"/>
      <c r="E189" s="220"/>
      <c r="F189" s="220"/>
      <c r="G189" s="221"/>
      <c r="H189" s="221"/>
      <c r="I189" s="221"/>
      <c r="J189" s="221"/>
      <c r="K189" s="215"/>
      <c r="L189" s="215"/>
      <c r="M189" s="215"/>
      <c r="N189" s="215"/>
      <c r="O189" s="215"/>
      <c r="P189" s="215"/>
      <c r="Q189" s="215"/>
      <c r="R189" s="215"/>
      <c r="S189" s="214"/>
      <c r="T189" s="214"/>
      <c r="U189" s="214"/>
      <c r="V189" s="221"/>
    </row>
    <row r="190" spans="2:22">
      <c r="B190" s="105"/>
      <c r="C190" s="220"/>
      <c r="D190" s="220"/>
      <c r="E190" s="220"/>
      <c r="F190" s="220"/>
      <c r="G190" s="221"/>
      <c r="H190" s="221"/>
      <c r="I190" s="221"/>
      <c r="J190" s="221"/>
      <c r="K190" s="215"/>
      <c r="L190" s="215"/>
      <c r="M190" s="215"/>
      <c r="N190" s="215"/>
      <c r="O190" s="215"/>
      <c r="P190" s="215"/>
      <c r="Q190" s="215"/>
      <c r="R190" s="215"/>
      <c r="S190" s="214"/>
      <c r="T190" s="214"/>
      <c r="U190" s="214"/>
      <c r="V190" s="221"/>
    </row>
    <row r="191" spans="2:22">
      <c r="B191" s="105"/>
      <c r="C191" s="220"/>
      <c r="D191" s="220"/>
      <c r="E191" s="220"/>
      <c r="F191" s="220"/>
      <c r="G191" s="221"/>
      <c r="H191" s="221"/>
      <c r="I191" s="221"/>
      <c r="J191" s="221"/>
      <c r="K191" s="215"/>
      <c r="L191" s="215"/>
      <c r="M191" s="215"/>
      <c r="N191" s="215"/>
      <c r="O191" s="215"/>
      <c r="P191" s="215"/>
      <c r="Q191" s="215"/>
      <c r="R191" s="215"/>
      <c r="S191" s="214"/>
      <c r="T191" s="214"/>
      <c r="U191" s="214"/>
      <c r="V191" s="221"/>
    </row>
    <row r="192" spans="2:22">
      <c r="B192" s="105"/>
      <c r="C192" s="220"/>
      <c r="D192" s="220"/>
      <c r="E192" s="220"/>
      <c r="F192" s="220"/>
      <c r="G192" s="221"/>
      <c r="H192" s="221"/>
      <c r="I192" s="221"/>
      <c r="J192" s="221"/>
      <c r="K192" s="215"/>
      <c r="L192" s="215"/>
      <c r="M192" s="215"/>
      <c r="N192" s="215"/>
      <c r="O192" s="215"/>
      <c r="P192" s="215"/>
      <c r="Q192" s="215"/>
      <c r="R192" s="215"/>
      <c r="S192" s="214"/>
      <c r="T192" s="214"/>
      <c r="U192" s="214"/>
      <c r="V192" s="221"/>
    </row>
    <row r="193" spans="2:22">
      <c r="B193" s="105"/>
      <c r="C193" s="220"/>
      <c r="D193" s="220"/>
      <c r="E193" s="220"/>
      <c r="F193" s="220"/>
      <c r="G193" s="221"/>
      <c r="H193" s="221"/>
      <c r="I193" s="221"/>
      <c r="J193" s="221"/>
      <c r="K193" s="215"/>
      <c r="L193" s="215"/>
      <c r="M193" s="215"/>
      <c r="N193" s="215"/>
      <c r="O193" s="215"/>
      <c r="P193" s="215"/>
      <c r="Q193" s="215"/>
      <c r="R193" s="215"/>
      <c r="S193" s="214"/>
      <c r="T193" s="214"/>
      <c r="U193" s="214"/>
      <c r="V193" s="221"/>
    </row>
    <row r="194" spans="2:22">
      <c r="B194" s="105"/>
      <c r="C194" s="220"/>
      <c r="D194" s="220"/>
      <c r="E194" s="220"/>
      <c r="F194" s="220"/>
      <c r="G194" s="221"/>
      <c r="H194" s="221"/>
      <c r="I194" s="221"/>
      <c r="J194" s="221"/>
      <c r="K194" s="215"/>
      <c r="L194" s="215"/>
      <c r="M194" s="215"/>
      <c r="N194" s="215"/>
      <c r="O194" s="215"/>
      <c r="P194" s="215"/>
      <c r="Q194" s="215"/>
      <c r="R194" s="215"/>
      <c r="S194" s="214"/>
      <c r="T194" s="214"/>
      <c r="U194" s="214"/>
      <c r="V194" s="221"/>
    </row>
    <row r="195" spans="2:22">
      <c r="B195" s="105"/>
      <c r="C195" s="220"/>
      <c r="D195" s="220"/>
      <c r="E195" s="220"/>
      <c r="F195" s="220"/>
      <c r="G195" s="221"/>
      <c r="H195" s="221"/>
      <c r="I195" s="221"/>
      <c r="J195" s="221"/>
      <c r="K195" s="215"/>
      <c r="L195" s="215"/>
      <c r="M195" s="215"/>
      <c r="N195" s="215"/>
      <c r="O195" s="215"/>
      <c r="P195" s="215"/>
      <c r="Q195" s="215"/>
      <c r="R195" s="215"/>
      <c r="S195" s="214"/>
      <c r="T195" s="214"/>
      <c r="U195" s="214"/>
      <c r="V195" s="221"/>
    </row>
    <row r="196" spans="2:22">
      <c r="B196" s="105"/>
      <c r="C196" s="220"/>
      <c r="D196" s="220"/>
      <c r="E196" s="220"/>
      <c r="F196" s="220"/>
      <c r="G196" s="221"/>
      <c r="H196" s="221"/>
      <c r="I196" s="221"/>
      <c r="J196" s="221"/>
      <c r="K196" s="215"/>
      <c r="L196" s="215"/>
      <c r="M196" s="215"/>
      <c r="N196" s="215"/>
      <c r="O196" s="215"/>
      <c r="P196" s="215"/>
      <c r="Q196" s="215"/>
      <c r="R196" s="215"/>
      <c r="S196" s="214"/>
      <c r="T196" s="214"/>
      <c r="U196" s="214"/>
      <c r="V196" s="221"/>
    </row>
    <row r="197" spans="2:22">
      <c r="B197" s="105"/>
      <c r="C197" s="220"/>
      <c r="D197" s="220"/>
      <c r="E197" s="220"/>
      <c r="F197" s="220"/>
      <c r="G197" s="221"/>
      <c r="H197" s="221"/>
      <c r="I197" s="221"/>
      <c r="J197" s="221"/>
      <c r="K197" s="215"/>
      <c r="L197" s="215"/>
      <c r="M197" s="215"/>
      <c r="N197" s="215"/>
      <c r="O197" s="215"/>
      <c r="P197" s="215"/>
      <c r="Q197" s="215"/>
      <c r="R197" s="215"/>
      <c r="S197" s="214"/>
      <c r="T197" s="214"/>
      <c r="U197" s="214"/>
      <c r="V197" s="221"/>
    </row>
    <row r="198" spans="2:22">
      <c r="B198" s="105"/>
      <c r="C198" s="220"/>
      <c r="D198" s="220"/>
      <c r="E198" s="220"/>
      <c r="F198" s="220"/>
      <c r="G198" s="221"/>
      <c r="H198" s="221"/>
      <c r="I198" s="221"/>
      <c r="J198" s="221"/>
      <c r="K198" s="215"/>
      <c r="L198" s="215"/>
      <c r="M198" s="215"/>
      <c r="N198" s="215"/>
      <c r="O198" s="215"/>
      <c r="P198" s="215"/>
      <c r="Q198" s="215"/>
      <c r="R198" s="215"/>
      <c r="S198" s="214"/>
      <c r="T198" s="214"/>
      <c r="U198" s="214"/>
      <c r="V198" s="221"/>
    </row>
    <row r="199" spans="2:22">
      <c r="B199" s="105"/>
      <c r="C199" s="220"/>
      <c r="D199" s="220"/>
      <c r="E199" s="220"/>
      <c r="F199" s="220"/>
      <c r="G199" s="221"/>
      <c r="H199" s="221"/>
      <c r="I199" s="221"/>
      <c r="J199" s="221"/>
      <c r="K199" s="215"/>
      <c r="L199" s="215"/>
      <c r="M199" s="215"/>
      <c r="N199" s="215"/>
      <c r="O199" s="215"/>
      <c r="P199" s="215"/>
      <c r="Q199" s="215"/>
      <c r="R199" s="215"/>
      <c r="S199" s="214"/>
      <c r="T199" s="214"/>
      <c r="U199" s="214"/>
      <c r="V199" s="221"/>
    </row>
    <row r="200" spans="2:22">
      <c r="B200" s="105"/>
      <c r="C200" s="220"/>
      <c r="D200" s="220"/>
      <c r="E200" s="220"/>
      <c r="F200" s="220"/>
      <c r="G200" s="221"/>
      <c r="H200" s="221"/>
      <c r="I200" s="221"/>
      <c r="J200" s="221"/>
      <c r="K200" s="215"/>
      <c r="L200" s="215"/>
      <c r="M200" s="215"/>
      <c r="N200" s="215"/>
      <c r="O200" s="215"/>
      <c r="P200" s="215"/>
      <c r="Q200" s="215"/>
      <c r="R200" s="215"/>
      <c r="S200" s="214"/>
      <c r="T200" s="214"/>
      <c r="U200" s="214"/>
      <c r="V200" s="221"/>
    </row>
    <row r="201" spans="2:22">
      <c r="B201" s="105"/>
      <c r="C201" s="220"/>
      <c r="D201" s="220"/>
      <c r="E201" s="220"/>
      <c r="F201" s="220"/>
      <c r="G201" s="221"/>
      <c r="H201" s="221"/>
      <c r="I201" s="221"/>
      <c r="J201" s="221"/>
      <c r="K201" s="215"/>
      <c r="L201" s="215"/>
      <c r="M201" s="215"/>
      <c r="N201" s="215"/>
      <c r="O201" s="215"/>
      <c r="P201" s="215"/>
      <c r="Q201" s="215"/>
      <c r="R201" s="215"/>
      <c r="S201" s="214"/>
      <c r="T201" s="214"/>
      <c r="U201" s="214"/>
      <c r="V201" s="221"/>
    </row>
    <row r="202" spans="2:22">
      <c r="B202" s="105"/>
      <c r="C202" s="220"/>
      <c r="D202" s="220"/>
      <c r="E202" s="220"/>
      <c r="F202" s="220"/>
      <c r="G202" s="221"/>
      <c r="H202" s="221"/>
      <c r="I202" s="221"/>
      <c r="J202" s="221"/>
      <c r="K202" s="215"/>
      <c r="L202" s="215"/>
      <c r="M202" s="215"/>
      <c r="N202" s="215"/>
      <c r="O202" s="215"/>
      <c r="P202" s="215"/>
      <c r="Q202" s="215"/>
      <c r="R202" s="215"/>
      <c r="S202" s="214"/>
      <c r="T202" s="214"/>
      <c r="U202" s="214"/>
      <c r="V202" s="221"/>
    </row>
    <row r="203" spans="2:22">
      <c r="B203" s="105"/>
      <c r="C203" s="220"/>
      <c r="D203" s="220"/>
      <c r="E203" s="220"/>
      <c r="F203" s="220"/>
      <c r="G203" s="221"/>
      <c r="H203" s="221"/>
      <c r="I203" s="221"/>
      <c r="J203" s="221"/>
      <c r="K203" s="215"/>
      <c r="L203" s="215"/>
      <c r="M203" s="215"/>
      <c r="N203" s="215"/>
      <c r="O203" s="215"/>
      <c r="P203" s="215"/>
      <c r="Q203" s="215"/>
      <c r="R203" s="215"/>
      <c r="S203" s="214"/>
      <c r="T203" s="214"/>
      <c r="U203" s="214"/>
      <c r="V203" s="221"/>
    </row>
    <row r="204" spans="2:22">
      <c r="B204" s="105"/>
      <c r="C204" s="220"/>
      <c r="D204" s="220"/>
      <c r="E204" s="220"/>
      <c r="F204" s="220"/>
      <c r="G204" s="221"/>
      <c r="H204" s="221"/>
      <c r="I204" s="221"/>
      <c r="J204" s="221"/>
      <c r="K204" s="215"/>
      <c r="L204" s="215"/>
      <c r="M204" s="215"/>
      <c r="N204" s="215"/>
      <c r="O204" s="215"/>
      <c r="P204" s="215"/>
      <c r="Q204" s="215"/>
      <c r="R204" s="215"/>
      <c r="S204" s="214"/>
      <c r="T204" s="214"/>
      <c r="U204" s="214"/>
      <c r="V204" s="221"/>
    </row>
    <row r="205" spans="2:22">
      <c r="B205" s="105"/>
      <c r="C205" s="220"/>
      <c r="D205" s="220"/>
      <c r="E205" s="220"/>
      <c r="F205" s="220"/>
      <c r="G205" s="221"/>
      <c r="H205" s="221"/>
      <c r="I205" s="221"/>
      <c r="J205" s="221"/>
      <c r="K205" s="215"/>
      <c r="L205" s="215"/>
      <c r="M205" s="215"/>
      <c r="N205" s="215"/>
      <c r="O205" s="215"/>
      <c r="P205" s="215"/>
      <c r="Q205" s="215"/>
      <c r="R205" s="215"/>
      <c r="S205" s="214"/>
      <c r="T205" s="214"/>
      <c r="U205" s="214"/>
      <c r="V205" s="221"/>
    </row>
    <row r="206" spans="2:22">
      <c r="B206" s="105"/>
      <c r="C206" s="220"/>
      <c r="D206" s="220"/>
      <c r="E206" s="220"/>
      <c r="F206" s="220"/>
      <c r="G206" s="221"/>
      <c r="H206" s="221"/>
      <c r="I206" s="221"/>
      <c r="J206" s="221"/>
      <c r="K206" s="215"/>
      <c r="L206" s="215"/>
      <c r="M206" s="215"/>
      <c r="N206" s="215"/>
      <c r="O206" s="215"/>
      <c r="P206" s="215"/>
      <c r="Q206" s="215"/>
      <c r="R206" s="215"/>
      <c r="S206" s="214"/>
      <c r="T206" s="214"/>
      <c r="U206" s="214"/>
      <c r="V206" s="221"/>
    </row>
    <row r="207" spans="2:22">
      <c r="B207" s="105"/>
      <c r="C207" s="220"/>
      <c r="D207" s="220"/>
      <c r="E207" s="220"/>
      <c r="F207" s="220"/>
      <c r="G207" s="221"/>
      <c r="H207" s="221"/>
      <c r="I207" s="221"/>
      <c r="J207" s="221"/>
      <c r="K207" s="215"/>
      <c r="L207" s="215"/>
      <c r="M207" s="215"/>
      <c r="N207" s="215"/>
      <c r="O207" s="215"/>
      <c r="P207" s="215"/>
      <c r="Q207" s="215"/>
      <c r="R207" s="215"/>
      <c r="S207" s="214"/>
      <c r="T207" s="214"/>
      <c r="U207" s="214"/>
      <c r="V207" s="221"/>
    </row>
    <row r="208" spans="2:22">
      <c r="B208" s="105"/>
      <c r="C208" s="220"/>
      <c r="D208" s="220"/>
      <c r="E208" s="220"/>
      <c r="F208" s="220"/>
      <c r="G208" s="221"/>
      <c r="H208" s="221"/>
      <c r="I208" s="221"/>
      <c r="J208" s="221"/>
      <c r="K208" s="215"/>
      <c r="L208" s="215"/>
      <c r="M208" s="215"/>
      <c r="N208" s="215"/>
      <c r="O208" s="215"/>
      <c r="P208" s="215"/>
      <c r="Q208" s="215"/>
      <c r="R208" s="215"/>
      <c r="S208" s="214"/>
      <c r="T208" s="214"/>
      <c r="U208" s="214"/>
      <c r="V208" s="221"/>
    </row>
    <row r="209" spans="2:22">
      <c r="B209" s="105"/>
      <c r="C209" s="220"/>
      <c r="D209" s="220"/>
      <c r="E209" s="220"/>
      <c r="F209" s="220"/>
      <c r="G209" s="221"/>
      <c r="H209" s="221"/>
      <c r="I209" s="221"/>
      <c r="J209" s="221"/>
      <c r="K209" s="215"/>
      <c r="L209" s="215"/>
      <c r="M209" s="215"/>
      <c r="N209" s="215"/>
      <c r="O209" s="215"/>
      <c r="P209" s="215"/>
      <c r="Q209" s="215"/>
      <c r="R209" s="215"/>
      <c r="S209" s="214"/>
      <c r="T209" s="214"/>
      <c r="U209" s="214"/>
      <c r="V209" s="221"/>
    </row>
    <row r="210" spans="2:22">
      <c r="B210" s="105"/>
      <c r="C210" s="220"/>
      <c r="D210" s="220"/>
      <c r="E210" s="220"/>
      <c r="F210" s="220"/>
      <c r="G210" s="221"/>
      <c r="H210" s="221"/>
      <c r="I210" s="221"/>
      <c r="J210" s="221"/>
      <c r="K210" s="215"/>
      <c r="L210" s="215"/>
      <c r="M210" s="215"/>
      <c r="N210" s="215"/>
      <c r="O210" s="215"/>
      <c r="P210" s="215"/>
      <c r="Q210" s="215"/>
      <c r="R210" s="215"/>
      <c r="S210" s="214"/>
      <c r="T210" s="214"/>
      <c r="U210" s="214"/>
      <c r="V210" s="221"/>
    </row>
    <row r="211" spans="2:22">
      <c r="B211" s="105"/>
      <c r="C211" s="220"/>
      <c r="D211" s="220"/>
      <c r="E211" s="220"/>
      <c r="F211" s="220"/>
      <c r="G211" s="221"/>
      <c r="H211" s="221"/>
      <c r="I211" s="221"/>
      <c r="J211" s="221"/>
      <c r="K211" s="215"/>
      <c r="L211" s="215"/>
      <c r="M211" s="215"/>
      <c r="N211" s="215"/>
      <c r="O211" s="215"/>
      <c r="P211" s="215"/>
      <c r="Q211" s="215"/>
      <c r="R211" s="215"/>
      <c r="S211" s="214"/>
      <c r="T211" s="214"/>
      <c r="U211" s="214"/>
      <c r="V211" s="221"/>
    </row>
    <row r="212" spans="2:22">
      <c r="B212" s="105"/>
      <c r="C212" s="220"/>
      <c r="D212" s="220"/>
      <c r="E212" s="220"/>
      <c r="F212" s="220"/>
      <c r="G212" s="221"/>
      <c r="H212" s="221"/>
      <c r="I212" s="221"/>
      <c r="J212" s="221"/>
      <c r="K212" s="215"/>
      <c r="L212" s="215"/>
      <c r="M212" s="215"/>
      <c r="N212" s="215"/>
      <c r="O212" s="215"/>
      <c r="P212" s="215"/>
      <c r="Q212" s="215"/>
      <c r="R212" s="215"/>
      <c r="S212" s="214"/>
      <c r="T212" s="214"/>
      <c r="U212" s="214"/>
      <c r="V212" s="221"/>
    </row>
    <row r="213" spans="2:22">
      <c r="B213" s="105"/>
      <c r="C213" s="220"/>
      <c r="D213" s="220"/>
      <c r="E213" s="220"/>
      <c r="F213" s="220"/>
      <c r="G213" s="221"/>
      <c r="H213" s="221"/>
      <c r="I213" s="221"/>
      <c r="J213" s="221"/>
      <c r="K213" s="215"/>
      <c r="L213" s="215"/>
      <c r="M213" s="215"/>
      <c r="N213" s="215"/>
      <c r="O213" s="215"/>
      <c r="P213" s="215"/>
      <c r="Q213" s="215"/>
      <c r="R213" s="215"/>
      <c r="S213" s="214"/>
      <c r="T213" s="214"/>
      <c r="U213" s="214"/>
      <c r="V213" s="221"/>
    </row>
    <row r="214" spans="2:22">
      <c r="B214" s="105"/>
      <c r="C214" s="220"/>
      <c r="D214" s="220"/>
      <c r="E214" s="220"/>
      <c r="F214" s="220"/>
      <c r="G214" s="221"/>
      <c r="H214" s="221"/>
      <c r="I214" s="221"/>
      <c r="J214" s="221"/>
      <c r="K214" s="215"/>
      <c r="L214" s="215"/>
      <c r="M214" s="215"/>
      <c r="N214" s="215"/>
      <c r="O214" s="215"/>
      <c r="P214" s="215"/>
      <c r="Q214" s="215"/>
      <c r="R214" s="215"/>
      <c r="S214" s="214"/>
      <c r="T214" s="214"/>
      <c r="U214" s="214"/>
      <c r="V214" s="221"/>
    </row>
    <row r="215" spans="2:22">
      <c r="B215" s="105"/>
      <c r="C215" s="220"/>
      <c r="D215" s="220"/>
      <c r="E215" s="220"/>
      <c r="F215" s="220"/>
      <c r="G215" s="221"/>
      <c r="H215" s="221"/>
      <c r="I215" s="221"/>
      <c r="J215" s="221"/>
      <c r="K215" s="215"/>
      <c r="L215" s="215"/>
      <c r="M215" s="215"/>
      <c r="N215" s="215"/>
      <c r="O215" s="215"/>
      <c r="P215" s="215"/>
      <c r="Q215" s="215"/>
      <c r="R215" s="215"/>
      <c r="S215" s="214"/>
      <c r="T215" s="214"/>
      <c r="U215" s="214"/>
      <c r="V215" s="221"/>
    </row>
    <row r="216" spans="2:22">
      <c r="B216" s="105"/>
      <c r="C216" s="220"/>
      <c r="D216" s="220"/>
      <c r="E216" s="220"/>
      <c r="F216" s="220"/>
      <c r="G216" s="221"/>
      <c r="H216" s="221"/>
      <c r="I216" s="221"/>
      <c r="J216" s="221"/>
      <c r="K216" s="215"/>
      <c r="L216" s="215"/>
      <c r="M216" s="215"/>
      <c r="N216" s="215"/>
      <c r="O216" s="215"/>
      <c r="P216" s="215"/>
      <c r="Q216" s="215"/>
      <c r="R216" s="215"/>
      <c r="S216" s="214"/>
      <c r="T216" s="214"/>
      <c r="U216" s="214"/>
      <c r="V216" s="221"/>
    </row>
    <row r="217" spans="2:22">
      <c r="B217" s="105"/>
      <c r="C217" s="220"/>
      <c r="D217" s="220"/>
      <c r="E217" s="220"/>
      <c r="F217" s="220"/>
      <c r="G217" s="221"/>
      <c r="H217" s="221"/>
      <c r="I217" s="221"/>
      <c r="J217" s="221"/>
      <c r="K217" s="215"/>
      <c r="L217" s="215"/>
      <c r="M217" s="215"/>
      <c r="N217" s="215"/>
      <c r="O217" s="215"/>
      <c r="P217" s="215"/>
      <c r="Q217" s="215"/>
      <c r="R217" s="215"/>
      <c r="S217" s="214"/>
      <c r="T217" s="214"/>
      <c r="U217" s="214"/>
      <c r="V217" s="221"/>
    </row>
    <row r="218" spans="2:22">
      <c r="B218" s="105"/>
      <c r="C218" s="220"/>
      <c r="D218" s="220"/>
      <c r="E218" s="220"/>
      <c r="F218" s="220"/>
      <c r="G218" s="221"/>
      <c r="H218" s="221"/>
      <c r="I218" s="221"/>
      <c r="J218" s="221"/>
      <c r="K218" s="215"/>
      <c r="L218" s="215"/>
      <c r="M218" s="215"/>
      <c r="N218" s="215"/>
      <c r="O218" s="215"/>
      <c r="P218" s="215"/>
      <c r="Q218" s="215"/>
      <c r="R218" s="215"/>
      <c r="S218" s="214"/>
      <c r="T218" s="214"/>
      <c r="U218" s="214"/>
      <c r="V218" s="221"/>
    </row>
    <row r="219" spans="2:22">
      <c r="B219" s="105"/>
      <c r="C219" s="220"/>
      <c r="D219" s="220"/>
      <c r="E219" s="220"/>
      <c r="F219" s="220"/>
      <c r="G219" s="221"/>
      <c r="H219" s="221"/>
      <c r="I219" s="221"/>
      <c r="J219" s="221"/>
      <c r="K219" s="215"/>
      <c r="L219" s="215"/>
      <c r="M219" s="215"/>
      <c r="N219" s="215"/>
      <c r="O219" s="215"/>
      <c r="P219" s="215"/>
      <c r="Q219" s="215"/>
      <c r="R219" s="215"/>
      <c r="S219" s="214"/>
      <c r="T219" s="214"/>
      <c r="U219" s="214"/>
      <c r="V219" s="221"/>
    </row>
    <row r="220" spans="2:22">
      <c r="B220" s="105"/>
      <c r="C220" s="220"/>
      <c r="D220" s="220"/>
      <c r="E220" s="220"/>
      <c r="F220" s="220"/>
      <c r="G220" s="221"/>
      <c r="H220" s="221"/>
      <c r="I220" s="221"/>
      <c r="J220" s="221"/>
      <c r="K220" s="215"/>
      <c r="L220" s="215"/>
      <c r="M220" s="215"/>
      <c r="N220" s="215"/>
      <c r="O220" s="215"/>
      <c r="P220" s="215"/>
      <c r="Q220" s="215"/>
      <c r="R220" s="215"/>
      <c r="S220" s="214"/>
      <c r="T220" s="214"/>
      <c r="U220" s="214"/>
      <c r="V220" s="221"/>
    </row>
    <row r="221" spans="2:22">
      <c r="B221" s="105"/>
      <c r="C221" s="220"/>
      <c r="D221" s="220"/>
      <c r="E221" s="220"/>
      <c r="F221" s="220"/>
      <c r="G221" s="221"/>
      <c r="H221" s="221"/>
      <c r="I221" s="221"/>
      <c r="J221" s="221"/>
      <c r="K221" s="215"/>
      <c r="L221" s="215"/>
      <c r="M221" s="215"/>
      <c r="N221" s="215"/>
      <c r="O221" s="215"/>
      <c r="P221" s="215"/>
      <c r="Q221" s="215"/>
      <c r="R221" s="215"/>
      <c r="S221" s="214"/>
      <c r="T221" s="214"/>
      <c r="U221" s="214"/>
      <c r="V221" s="221"/>
    </row>
    <row r="222" spans="2:22">
      <c r="B222" s="105"/>
      <c r="C222" s="220"/>
      <c r="D222" s="220"/>
      <c r="E222" s="220"/>
      <c r="F222" s="220"/>
      <c r="G222" s="221"/>
      <c r="H222" s="221"/>
      <c r="I222" s="221"/>
      <c r="J222" s="221"/>
      <c r="K222" s="215"/>
      <c r="L222" s="215"/>
      <c r="M222" s="215"/>
      <c r="N222" s="215"/>
      <c r="O222" s="215"/>
      <c r="P222" s="215"/>
      <c r="Q222" s="215"/>
      <c r="R222" s="215"/>
      <c r="S222" s="214"/>
      <c r="T222" s="214"/>
      <c r="U222" s="214"/>
      <c r="V222" s="221"/>
    </row>
    <row r="223" spans="2:22">
      <c r="B223" s="105"/>
      <c r="C223" s="220"/>
      <c r="D223" s="220"/>
      <c r="E223" s="220"/>
      <c r="F223" s="220"/>
      <c r="G223" s="221"/>
      <c r="H223" s="221"/>
      <c r="I223" s="221"/>
      <c r="J223" s="221"/>
      <c r="K223" s="215"/>
      <c r="L223" s="215"/>
      <c r="M223" s="215"/>
      <c r="N223" s="215"/>
      <c r="O223" s="215"/>
      <c r="P223" s="215"/>
      <c r="Q223" s="215"/>
      <c r="R223" s="215"/>
      <c r="S223" s="214"/>
      <c r="T223" s="214"/>
      <c r="U223" s="214"/>
      <c r="V223" s="221"/>
    </row>
    <row r="224" spans="2:22">
      <c r="B224" s="105"/>
      <c r="C224" s="220"/>
      <c r="D224" s="220"/>
      <c r="E224" s="220"/>
      <c r="F224" s="220"/>
      <c r="G224" s="221"/>
      <c r="H224" s="221"/>
      <c r="I224" s="221"/>
      <c r="J224" s="221"/>
      <c r="K224" s="215"/>
      <c r="L224" s="215"/>
      <c r="M224" s="215"/>
      <c r="N224" s="215"/>
      <c r="O224" s="215"/>
      <c r="P224" s="215"/>
      <c r="Q224" s="215"/>
      <c r="R224" s="215"/>
      <c r="S224" s="214"/>
      <c r="T224" s="214"/>
      <c r="U224" s="214"/>
      <c r="V224" s="221"/>
    </row>
    <row r="225" spans="2:22">
      <c r="B225" s="105"/>
      <c r="C225" s="220"/>
      <c r="D225" s="220"/>
      <c r="E225" s="220"/>
      <c r="F225" s="220"/>
      <c r="G225" s="221"/>
      <c r="H225" s="221"/>
      <c r="I225" s="221"/>
      <c r="J225" s="221"/>
      <c r="K225" s="215"/>
      <c r="L225" s="215"/>
      <c r="M225" s="215"/>
      <c r="N225" s="215"/>
      <c r="O225" s="215"/>
      <c r="P225" s="215"/>
      <c r="Q225" s="215"/>
      <c r="R225" s="215"/>
      <c r="S225" s="214"/>
      <c r="T225" s="214"/>
      <c r="U225" s="214"/>
      <c r="V225" s="221"/>
    </row>
    <row r="226" spans="2:22">
      <c r="B226" s="105"/>
      <c r="C226" s="220"/>
      <c r="D226" s="220"/>
      <c r="E226" s="220"/>
      <c r="F226" s="220"/>
      <c r="G226" s="221"/>
      <c r="H226" s="221"/>
      <c r="I226" s="221"/>
      <c r="J226" s="221"/>
      <c r="K226" s="215"/>
      <c r="L226" s="215"/>
      <c r="M226" s="215"/>
      <c r="N226" s="215"/>
      <c r="O226" s="215"/>
      <c r="P226" s="215"/>
      <c r="Q226" s="215"/>
      <c r="R226" s="215"/>
      <c r="S226" s="214"/>
      <c r="T226" s="214"/>
      <c r="U226" s="214"/>
      <c r="V226" s="221"/>
    </row>
    <row r="227" spans="2:22">
      <c r="B227" s="105"/>
      <c r="C227" s="220"/>
      <c r="D227" s="220"/>
      <c r="E227" s="220"/>
      <c r="F227" s="220"/>
      <c r="G227" s="221"/>
      <c r="H227" s="221"/>
      <c r="I227" s="221"/>
      <c r="J227" s="221"/>
      <c r="K227" s="215"/>
      <c r="L227" s="215"/>
      <c r="M227" s="215"/>
      <c r="N227" s="215"/>
      <c r="O227" s="215"/>
      <c r="P227" s="215"/>
      <c r="Q227" s="215"/>
      <c r="R227" s="215"/>
      <c r="S227" s="214"/>
      <c r="T227" s="214"/>
      <c r="U227" s="214"/>
      <c r="V227" s="221"/>
    </row>
    <row r="228" spans="2:22">
      <c r="B228" s="105"/>
      <c r="C228" s="220"/>
      <c r="D228" s="220"/>
      <c r="E228" s="220"/>
      <c r="F228" s="220"/>
      <c r="G228" s="221"/>
      <c r="H228" s="221"/>
      <c r="I228" s="221"/>
      <c r="J228" s="221"/>
      <c r="K228" s="215"/>
      <c r="L228" s="215"/>
      <c r="M228" s="215"/>
      <c r="N228" s="215"/>
      <c r="O228" s="215"/>
      <c r="P228" s="215"/>
      <c r="Q228" s="215"/>
      <c r="R228" s="215"/>
      <c r="S228" s="214"/>
      <c r="T228" s="214"/>
      <c r="U228" s="214"/>
      <c r="V228" s="221"/>
    </row>
    <row r="229" spans="2:22">
      <c r="B229" s="105"/>
      <c r="C229" s="220"/>
      <c r="D229" s="220"/>
      <c r="E229" s="220"/>
      <c r="F229" s="220"/>
      <c r="G229" s="221"/>
      <c r="H229" s="221"/>
      <c r="I229" s="221"/>
      <c r="J229" s="221"/>
      <c r="K229" s="215"/>
      <c r="L229" s="215"/>
      <c r="M229" s="215"/>
      <c r="N229" s="215"/>
      <c r="O229" s="215"/>
      <c r="P229" s="215"/>
      <c r="Q229" s="215"/>
      <c r="R229" s="215"/>
      <c r="S229" s="214"/>
      <c r="T229" s="214"/>
      <c r="U229" s="214"/>
      <c r="V229" s="221"/>
    </row>
    <row r="230" spans="2:22">
      <c r="B230" s="105"/>
      <c r="C230" s="220"/>
      <c r="D230" s="220"/>
      <c r="E230" s="220"/>
      <c r="F230" s="220"/>
      <c r="G230" s="221"/>
      <c r="H230" s="221"/>
      <c r="I230" s="221"/>
      <c r="J230" s="221"/>
      <c r="K230" s="215"/>
      <c r="L230" s="215"/>
      <c r="M230" s="215"/>
      <c r="N230" s="215"/>
      <c r="O230" s="215"/>
      <c r="P230" s="215"/>
      <c r="Q230" s="215"/>
      <c r="R230" s="215"/>
      <c r="S230" s="214"/>
      <c r="T230" s="214"/>
      <c r="U230" s="214"/>
      <c r="V230" s="221"/>
    </row>
    <row r="231" spans="2:22">
      <c r="B231" s="105"/>
      <c r="C231" s="220"/>
      <c r="D231" s="220"/>
      <c r="E231" s="220"/>
      <c r="F231" s="220"/>
      <c r="G231" s="221"/>
      <c r="H231" s="221"/>
      <c r="I231" s="221"/>
      <c r="J231" s="221"/>
      <c r="K231" s="215"/>
      <c r="L231" s="215"/>
      <c r="M231" s="215"/>
      <c r="N231" s="215"/>
      <c r="O231" s="215"/>
      <c r="P231" s="215"/>
      <c r="Q231" s="215"/>
      <c r="R231" s="215"/>
      <c r="S231" s="214"/>
      <c r="T231" s="214"/>
      <c r="U231" s="214"/>
      <c r="V231" s="221"/>
    </row>
    <row r="232" spans="2:22">
      <c r="B232" s="105"/>
      <c r="C232" s="220"/>
      <c r="D232" s="220"/>
      <c r="E232" s="220"/>
      <c r="F232" s="220"/>
      <c r="G232" s="221"/>
      <c r="H232" s="221"/>
      <c r="I232" s="221"/>
      <c r="J232" s="221"/>
      <c r="K232" s="215"/>
      <c r="L232" s="215"/>
      <c r="M232" s="215"/>
      <c r="N232" s="215"/>
      <c r="O232" s="215"/>
      <c r="P232" s="215"/>
      <c r="Q232" s="215"/>
      <c r="R232" s="215"/>
      <c r="S232" s="214"/>
      <c r="T232" s="214"/>
      <c r="U232" s="214"/>
      <c r="V232" s="221"/>
    </row>
    <row r="233" spans="2:22">
      <c r="B233" s="105"/>
      <c r="C233" s="220"/>
      <c r="D233" s="220"/>
      <c r="E233" s="220"/>
      <c r="F233" s="220"/>
      <c r="G233" s="221"/>
      <c r="H233" s="221"/>
      <c r="I233" s="221"/>
      <c r="J233" s="221"/>
      <c r="K233" s="215"/>
      <c r="L233" s="215"/>
      <c r="M233" s="215"/>
      <c r="N233" s="215"/>
      <c r="O233" s="215"/>
      <c r="P233" s="215"/>
      <c r="Q233" s="215"/>
      <c r="R233" s="215"/>
      <c r="S233" s="214"/>
      <c r="T233" s="214"/>
      <c r="U233" s="214"/>
      <c r="V233" s="221"/>
    </row>
    <row r="234" spans="2:22">
      <c r="B234" s="105"/>
      <c r="C234" s="220"/>
      <c r="D234" s="220"/>
      <c r="E234" s="220"/>
      <c r="F234" s="220"/>
      <c r="G234" s="221"/>
      <c r="H234" s="221"/>
      <c r="I234" s="221"/>
      <c r="J234" s="221"/>
      <c r="K234" s="215"/>
      <c r="L234" s="215"/>
      <c r="M234" s="215"/>
      <c r="N234" s="215"/>
      <c r="O234" s="215"/>
      <c r="P234" s="215"/>
      <c r="Q234" s="215"/>
      <c r="R234" s="215"/>
      <c r="S234" s="214"/>
      <c r="T234" s="214"/>
      <c r="U234" s="214"/>
      <c r="V234" s="221"/>
    </row>
    <row r="235" spans="2:22">
      <c r="B235" s="105"/>
      <c r="C235" s="220"/>
      <c r="D235" s="220"/>
      <c r="E235" s="220"/>
      <c r="F235" s="220"/>
      <c r="G235" s="221"/>
      <c r="H235" s="221"/>
      <c r="I235" s="221"/>
      <c r="J235" s="221"/>
      <c r="K235" s="215"/>
      <c r="L235" s="215"/>
      <c r="M235" s="215"/>
      <c r="N235" s="215"/>
      <c r="O235" s="215"/>
      <c r="P235" s="215"/>
      <c r="Q235" s="215"/>
      <c r="R235" s="215"/>
      <c r="S235" s="214"/>
      <c r="T235" s="214"/>
      <c r="U235" s="214"/>
      <c r="V235" s="221"/>
    </row>
    <row r="236" spans="2:22">
      <c r="B236" s="105"/>
      <c r="C236" s="220"/>
      <c r="D236" s="220"/>
      <c r="E236" s="220"/>
      <c r="F236" s="220"/>
      <c r="G236" s="221"/>
      <c r="H236" s="221"/>
      <c r="I236" s="221"/>
      <c r="J236" s="221"/>
      <c r="K236" s="215"/>
      <c r="L236" s="215"/>
      <c r="M236" s="215"/>
      <c r="N236" s="215"/>
      <c r="O236" s="215"/>
      <c r="P236" s="215"/>
      <c r="Q236" s="215"/>
      <c r="R236" s="215"/>
      <c r="S236" s="214"/>
      <c r="T236" s="214"/>
      <c r="U236" s="214"/>
      <c r="V236" s="221"/>
    </row>
    <row r="237" spans="2:22">
      <c r="B237" s="105"/>
      <c r="C237" s="220"/>
      <c r="D237" s="220"/>
      <c r="E237" s="220"/>
      <c r="F237" s="220"/>
      <c r="G237" s="221"/>
      <c r="H237" s="221"/>
      <c r="I237" s="221"/>
      <c r="J237" s="221"/>
      <c r="K237" s="215"/>
      <c r="L237" s="215"/>
      <c r="M237" s="215"/>
      <c r="N237" s="215"/>
      <c r="O237" s="215"/>
      <c r="P237" s="215"/>
      <c r="Q237" s="215"/>
      <c r="R237" s="215"/>
      <c r="S237" s="214"/>
      <c r="T237" s="214"/>
      <c r="U237" s="214"/>
      <c r="V237" s="221"/>
    </row>
    <row r="238" spans="2:22">
      <c r="B238" s="105"/>
      <c r="C238" s="220"/>
      <c r="D238" s="220"/>
      <c r="E238" s="220"/>
      <c r="F238" s="220"/>
      <c r="G238" s="221"/>
      <c r="H238" s="221"/>
      <c r="I238" s="221"/>
      <c r="J238" s="221"/>
      <c r="K238" s="215"/>
      <c r="L238" s="215"/>
      <c r="M238" s="215"/>
      <c r="N238" s="215"/>
      <c r="O238" s="215"/>
      <c r="P238" s="215"/>
      <c r="Q238" s="215"/>
      <c r="R238" s="215"/>
      <c r="S238" s="214"/>
      <c r="T238" s="214"/>
      <c r="U238" s="214"/>
      <c r="V238" s="221"/>
    </row>
    <row r="239" spans="2:22">
      <c r="B239" s="105"/>
      <c r="C239" s="220"/>
      <c r="D239" s="220"/>
      <c r="E239" s="220"/>
      <c r="F239" s="220"/>
      <c r="G239" s="221"/>
      <c r="H239" s="221"/>
      <c r="I239" s="221"/>
      <c r="J239" s="221"/>
      <c r="K239" s="215"/>
      <c r="L239" s="215"/>
      <c r="M239" s="215"/>
      <c r="N239" s="215"/>
      <c r="O239" s="215"/>
      <c r="P239" s="215"/>
      <c r="Q239" s="215"/>
      <c r="R239" s="215"/>
      <c r="S239" s="214"/>
      <c r="T239" s="214"/>
      <c r="U239" s="214"/>
      <c r="V239" s="221"/>
    </row>
    <row r="240" spans="2:22">
      <c r="B240" s="105"/>
      <c r="C240" s="220"/>
      <c r="D240" s="220"/>
      <c r="E240" s="220"/>
      <c r="F240" s="220"/>
      <c r="G240" s="221"/>
      <c r="H240" s="221"/>
      <c r="I240" s="221"/>
      <c r="J240" s="221"/>
      <c r="K240" s="215"/>
      <c r="L240" s="215"/>
      <c r="M240" s="215"/>
      <c r="N240" s="215"/>
      <c r="O240" s="215"/>
      <c r="P240" s="215"/>
      <c r="Q240" s="215"/>
      <c r="R240" s="215"/>
      <c r="S240" s="214"/>
      <c r="T240" s="214"/>
      <c r="U240" s="214"/>
      <c r="V240" s="221"/>
    </row>
    <row r="241" spans="2:22">
      <c r="B241" s="105"/>
      <c r="C241" s="220"/>
      <c r="D241" s="220"/>
      <c r="E241" s="220"/>
      <c r="F241" s="220"/>
      <c r="G241" s="221"/>
      <c r="H241" s="221"/>
      <c r="I241" s="221"/>
      <c r="J241" s="221"/>
      <c r="K241" s="215"/>
      <c r="L241" s="215"/>
      <c r="M241" s="215"/>
      <c r="N241" s="215"/>
      <c r="O241" s="215"/>
      <c r="P241" s="215"/>
      <c r="Q241" s="215"/>
      <c r="R241" s="215"/>
      <c r="S241" s="214"/>
      <c r="T241" s="214"/>
      <c r="U241" s="214"/>
      <c r="V241" s="221"/>
    </row>
    <row r="242" spans="2:22">
      <c r="B242" s="105"/>
      <c r="C242" s="220"/>
      <c r="D242" s="220"/>
      <c r="E242" s="220"/>
      <c r="F242" s="220"/>
      <c r="G242" s="221"/>
      <c r="H242" s="221"/>
      <c r="I242" s="221"/>
      <c r="J242" s="221"/>
      <c r="K242" s="215"/>
      <c r="L242" s="215"/>
      <c r="M242" s="215"/>
      <c r="N242" s="215"/>
      <c r="O242" s="215"/>
      <c r="P242" s="215"/>
      <c r="Q242" s="215"/>
      <c r="R242" s="215"/>
      <c r="S242" s="214"/>
      <c r="T242" s="214"/>
      <c r="U242" s="214"/>
      <c r="V242" s="221"/>
    </row>
    <row r="243" spans="2:22">
      <c r="B243" s="105"/>
      <c r="C243" s="220"/>
      <c r="D243" s="220"/>
      <c r="E243" s="220"/>
      <c r="F243" s="220"/>
      <c r="G243" s="221"/>
      <c r="H243" s="221"/>
      <c r="I243" s="221"/>
      <c r="J243" s="221"/>
      <c r="K243" s="215"/>
      <c r="L243" s="215"/>
      <c r="M243" s="215"/>
      <c r="N243" s="215"/>
      <c r="O243" s="215"/>
      <c r="P243" s="215"/>
      <c r="Q243" s="215"/>
      <c r="R243" s="215"/>
      <c r="S243" s="214"/>
      <c r="T243" s="214"/>
      <c r="U243" s="214"/>
      <c r="V243" s="221"/>
    </row>
    <row r="244" spans="2:22">
      <c r="B244" s="105"/>
      <c r="C244" s="220"/>
      <c r="D244" s="220"/>
      <c r="E244" s="220"/>
      <c r="F244" s="220"/>
      <c r="G244" s="221"/>
      <c r="H244" s="221"/>
      <c r="I244" s="221"/>
      <c r="J244" s="221"/>
      <c r="K244" s="215"/>
      <c r="L244" s="215"/>
      <c r="M244" s="215"/>
      <c r="N244" s="215"/>
      <c r="O244" s="215"/>
      <c r="P244" s="215"/>
      <c r="Q244" s="215"/>
      <c r="R244" s="215"/>
      <c r="S244" s="214"/>
      <c r="T244" s="214"/>
      <c r="U244" s="214"/>
      <c r="V244" s="221"/>
    </row>
    <row r="245" spans="2:22">
      <c r="B245" s="105"/>
      <c r="C245" s="220"/>
      <c r="D245" s="220"/>
      <c r="E245" s="220"/>
      <c r="F245" s="220"/>
      <c r="G245" s="221"/>
      <c r="H245" s="221"/>
      <c r="I245" s="221"/>
      <c r="J245" s="221"/>
      <c r="K245" s="215"/>
      <c r="L245" s="215"/>
      <c r="M245" s="215"/>
      <c r="N245" s="215"/>
      <c r="O245" s="215"/>
      <c r="P245" s="215"/>
      <c r="Q245" s="215"/>
      <c r="R245" s="215"/>
      <c r="S245" s="214"/>
      <c r="T245" s="214"/>
      <c r="U245" s="214"/>
      <c r="V245" s="221"/>
    </row>
    <row r="246" spans="2:22">
      <c r="B246" s="105"/>
      <c r="C246" s="220"/>
      <c r="D246" s="220"/>
      <c r="E246" s="220"/>
      <c r="F246" s="220"/>
      <c r="G246" s="221"/>
      <c r="H246" s="221"/>
      <c r="I246" s="221"/>
      <c r="J246" s="221"/>
      <c r="K246" s="215"/>
      <c r="L246" s="215"/>
      <c r="M246" s="215"/>
      <c r="N246" s="215"/>
      <c r="O246" s="215"/>
      <c r="P246" s="215"/>
      <c r="Q246" s="215"/>
      <c r="R246" s="215"/>
      <c r="S246" s="214"/>
      <c r="T246" s="214"/>
      <c r="U246" s="214"/>
      <c r="V246" s="221"/>
    </row>
    <row r="247" spans="2:22">
      <c r="B247" s="105"/>
      <c r="C247" s="220"/>
      <c r="D247" s="220"/>
      <c r="E247" s="220"/>
      <c r="F247" s="220"/>
      <c r="G247" s="221"/>
      <c r="H247" s="221"/>
      <c r="I247" s="221"/>
      <c r="J247" s="221"/>
      <c r="K247" s="215"/>
      <c r="L247" s="215"/>
      <c r="M247" s="215"/>
      <c r="N247" s="215"/>
      <c r="O247" s="215"/>
      <c r="P247" s="215"/>
      <c r="Q247" s="215"/>
      <c r="R247" s="215"/>
      <c r="S247" s="214"/>
      <c r="T247" s="214"/>
      <c r="U247" s="214"/>
      <c r="V247" s="221"/>
    </row>
    <row r="248" spans="2:22">
      <c r="B248" s="105"/>
      <c r="C248" s="220"/>
      <c r="D248" s="220"/>
      <c r="E248" s="220"/>
      <c r="F248" s="220"/>
      <c r="G248" s="221"/>
      <c r="H248" s="221"/>
      <c r="I248" s="221"/>
      <c r="J248" s="221"/>
      <c r="K248" s="215"/>
      <c r="L248" s="215"/>
      <c r="M248" s="215"/>
      <c r="N248" s="215"/>
      <c r="O248" s="215"/>
      <c r="P248" s="215"/>
      <c r="Q248" s="215"/>
      <c r="R248" s="215"/>
      <c r="S248" s="214"/>
      <c r="T248" s="214"/>
      <c r="U248" s="214"/>
      <c r="V248" s="221"/>
    </row>
    <row r="249" spans="2:22">
      <c r="B249" s="105"/>
      <c r="C249" s="220"/>
      <c r="D249" s="220"/>
      <c r="E249" s="220"/>
      <c r="F249" s="220"/>
      <c r="G249" s="221"/>
      <c r="H249" s="221"/>
      <c r="I249" s="221"/>
      <c r="J249" s="221"/>
      <c r="K249" s="215"/>
      <c r="L249" s="215"/>
      <c r="M249" s="215"/>
      <c r="N249" s="215"/>
      <c r="O249" s="215"/>
      <c r="P249" s="215"/>
      <c r="Q249" s="215"/>
      <c r="R249" s="215"/>
      <c r="S249" s="214"/>
      <c r="T249" s="214"/>
      <c r="U249" s="214"/>
      <c r="V249" s="221"/>
    </row>
    <row r="250" spans="2:22">
      <c r="B250" s="105"/>
      <c r="C250" s="220"/>
      <c r="D250" s="220"/>
      <c r="E250" s="220"/>
      <c r="F250" s="220"/>
      <c r="G250" s="221"/>
      <c r="H250" s="221"/>
      <c r="I250" s="221"/>
      <c r="J250" s="221"/>
      <c r="K250" s="215"/>
      <c r="L250" s="215"/>
      <c r="M250" s="215"/>
      <c r="N250" s="215"/>
      <c r="O250" s="215"/>
      <c r="P250" s="215"/>
      <c r="Q250" s="215"/>
      <c r="R250" s="215"/>
      <c r="S250" s="214"/>
      <c r="T250" s="214"/>
      <c r="U250" s="214"/>
      <c r="V250" s="221"/>
    </row>
    <row r="251" spans="2:22">
      <c r="B251" s="105"/>
      <c r="C251" s="220"/>
      <c r="D251" s="220"/>
      <c r="E251" s="220"/>
      <c r="F251" s="220"/>
      <c r="G251" s="221"/>
      <c r="H251" s="221"/>
      <c r="I251" s="221"/>
      <c r="J251" s="221"/>
      <c r="K251" s="215"/>
      <c r="L251" s="215"/>
      <c r="M251" s="215"/>
      <c r="N251" s="215"/>
      <c r="O251" s="215"/>
      <c r="P251" s="215"/>
      <c r="Q251" s="215"/>
      <c r="R251" s="215"/>
      <c r="S251" s="214"/>
      <c r="T251" s="214"/>
      <c r="U251" s="214"/>
      <c r="V251" s="221"/>
    </row>
    <row r="252" spans="2:22">
      <c r="B252" s="105"/>
      <c r="C252" s="220"/>
      <c r="D252" s="220"/>
      <c r="E252" s="220"/>
      <c r="F252" s="220"/>
      <c r="G252" s="221"/>
      <c r="H252" s="221"/>
      <c r="I252" s="221"/>
      <c r="J252" s="221"/>
      <c r="K252" s="215"/>
      <c r="L252" s="215"/>
      <c r="M252" s="215"/>
      <c r="N252" s="215"/>
      <c r="O252" s="215"/>
      <c r="P252" s="215"/>
      <c r="Q252" s="215"/>
      <c r="R252" s="215"/>
      <c r="S252" s="214"/>
      <c r="T252" s="214"/>
      <c r="U252" s="214"/>
      <c r="V252" s="221"/>
    </row>
    <row r="253" spans="2:22">
      <c r="B253" s="105"/>
      <c r="C253" s="220"/>
      <c r="D253" s="220"/>
      <c r="E253" s="220"/>
      <c r="F253" s="220"/>
      <c r="G253" s="221"/>
      <c r="H253" s="221"/>
      <c r="I253" s="221"/>
      <c r="J253" s="221"/>
      <c r="K253" s="215"/>
      <c r="L253" s="215"/>
      <c r="M253" s="215"/>
      <c r="N253" s="215"/>
      <c r="O253" s="215"/>
      <c r="P253" s="215"/>
      <c r="Q253" s="215"/>
      <c r="R253" s="215"/>
      <c r="S253" s="214"/>
      <c r="T253" s="214"/>
      <c r="U253" s="214"/>
      <c r="V253" s="221"/>
    </row>
    <row r="254" spans="2:22">
      <c r="B254" s="105"/>
      <c r="C254" s="220"/>
      <c r="D254" s="220"/>
      <c r="E254" s="220"/>
      <c r="F254" s="220"/>
      <c r="G254" s="221"/>
      <c r="H254" s="221"/>
      <c r="I254" s="221"/>
      <c r="J254" s="221"/>
      <c r="K254" s="215"/>
      <c r="L254" s="215"/>
      <c r="M254" s="215"/>
      <c r="N254" s="215"/>
      <c r="O254" s="215"/>
      <c r="P254" s="215"/>
      <c r="Q254" s="215"/>
      <c r="R254" s="215"/>
      <c r="S254" s="214"/>
      <c r="T254" s="214"/>
      <c r="U254" s="214"/>
      <c r="V254" s="221"/>
    </row>
    <row r="255" spans="2:22">
      <c r="B255" s="105"/>
      <c r="C255" s="220"/>
      <c r="D255" s="220"/>
      <c r="E255" s="220"/>
      <c r="F255" s="220"/>
      <c r="G255" s="221"/>
      <c r="H255" s="221"/>
      <c r="I255" s="221"/>
      <c r="J255" s="221"/>
      <c r="K255" s="215"/>
      <c r="L255" s="215"/>
      <c r="M255" s="215"/>
      <c r="N255" s="215"/>
      <c r="O255" s="215"/>
      <c r="P255" s="215"/>
      <c r="Q255" s="215"/>
      <c r="R255" s="215"/>
      <c r="S255" s="214"/>
      <c r="T255" s="214"/>
      <c r="U255" s="214"/>
      <c r="V255" s="221"/>
    </row>
    <row r="256" spans="2:22">
      <c r="B256" s="105"/>
      <c r="C256" s="220"/>
      <c r="D256" s="220"/>
      <c r="E256" s="220"/>
      <c r="F256" s="220"/>
      <c r="G256" s="221"/>
      <c r="H256" s="221"/>
      <c r="I256" s="221"/>
      <c r="J256" s="221"/>
      <c r="K256" s="215"/>
      <c r="L256" s="215"/>
      <c r="M256" s="215"/>
      <c r="N256" s="215"/>
      <c r="O256" s="215"/>
      <c r="P256" s="215"/>
      <c r="Q256" s="215"/>
      <c r="R256" s="215"/>
      <c r="S256" s="214"/>
      <c r="T256" s="214"/>
      <c r="U256" s="214"/>
      <c r="V256" s="221"/>
    </row>
    <row r="257" spans="2:22">
      <c r="B257" s="105"/>
      <c r="C257" s="220"/>
      <c r="D257" s="220"/>
      <c r="E257" s="220"/>
      <c r="F257" s="220"/>
      <c r="G257" s="221"/>
      <c r="H257" s="221"/>
      <c r="I257" s="221"/>
      <c r="J257" s="221"/>
      <c r="K257" s="215"/>
      <c r="L257" s="215"/>
      <c r="M257" s="215"/>
      <c r="N257" s="215"/>
      <c r="O257" s="215"/>
      <c r="P257" s="215"/>
      <c r="Q257" s="215"/>
      <c r="R257" s="215"/>
      <c r="S257" s="214"/>
      <c r="T257" s="214"/>
      <c r="U257" s="214"/>
      <c r="V257" s="221"/>
    </row>
    <row r="258" spans="2:22">
      <c r="B258" s="105"/>
      <c r="C258" s="220"/>
      <c r="D258" s="220"/>
      <c r="E258" s="220"/>
      <c r="F258" s="220"/>
      <c r="G258" s="221"/>
      <c r="H258" s="221"/>
      <c r="I258" s="221"/>
      <c r="J258" s="221"/>
      <c r="K258" s="215"/>
      <c r="L258" s="215"/>
      <c r="M258" s="215"/>
      <c r="N258" s="215"/>
      <c r="O258" s="215"/>
      <c r="P258" s="215"/>
      <c r="Q258" s="215"/>
      <c r="R258" s="215"/>
      <c r="S258" s="214"/>
      <c r="T258" s="214"/>
      <c r="U258" s="214"/>
      <c r="V258" s="221"/>
    </row>
    <row r="259" spans="2:22">
      <c r="B259" s="105"/>
      <c r="C259" s="220"/>
      <c r="D259" s="220"/>
      <c r="E259" s="220"/>
      <c r="F259" s="220"/>
      <c r="G259" s="221"/>
      <c r="H259" s="221"/>
      <c r="I259" s="221"/>
      <c r="J259" s="221"/>
      <c r="K259" s="215"/>
      <c r="L259" s="215"/>
      <c r="M259" s="215"/>
      <c r="N259" s="215"/>
      <c r="O259" s="215"/>
      <c r="P259" s="215"/>
      <c r="Q259" s="215"/>
      <c r="R259" s="215"/>
      <c r="S259" s="214"/>
      <c r="T259" s="214"/>
      <c r="U259" s="214"/>
      <c r="V259" s="221"/>
    </row>
    <row r="260" spans="2:22">
      <c r="B260" s="105"/>
      <c r="C260" s="220"/>
      <c r="D260" s="220"/>
      <c r="E260" s="220"/>
      <c r="F260" s="220"/>
      <c r="G260" s="221"/>
      <c r="H260" s="221"/>
      <c r="I260" s="221"/>
      <c r="J260" s="221"/>
      <c r="K260" s="215"/>
      <c r="L260" s="215"/>
      <c r="M260" s="215"/>
      <c r="N260" s="215"/>
      <c r="O260" s="215"/>
      <c r="P260" s="215"/>
      <c r="Q260" s="215"/>
      <c r="R260" s="215"/>
      <c r="S260" s="214"/>
      <c r="T260" s="214"/>
      <c r="U260" s="214"/>
      <c r="V260" s="221"/>
    </row>
    <row r="261" spans="2:22">
      <c r="B261" s="105"/>
      <c r="C261" s="220"/>
      <c r="D261" s="220"/>
      <c r="E261" s="220"/>
      <c r="F261" s="220"/>
      <c r="G261" s="221"/>
      <c r="H261" s="221"/>
      <c r="I261" s="221"/>
      <c r="J261" s="221"/>
      <c r="K261" s="215"/>
      <c r="L261" s="215"/>
      <c r="M261" s="215"/>
      <c r="N261" s="215"/>
      <c r="O261" s="215"/>
      <c r="P261" s="215"/>
      <c r="Q261" s="215"/>
      <c r="R261" s="215"/>
      <c r="S261" s="214"/>
      <c r="T261" s="214"/>
      <c r="U261" s="214"/>
      <c r="V261" s="221"/>
    </row>
    <row r="262" spans="2:22">
      <c r="B262" s="105"/>
      <c r="C262" s="220"/>
      <c r="D262" s="220"/>
      <c r="E262" s="220"/>
      <c r="F262" s="220"/>
      <c r="G262" s="221"/>
      <c r="H262" s="221"/>
      <c r="I262" s="221"/>
      <c r="J262" s="221"/>
      <c r="K262" s="215"/>
      <c r="L262" s="215"/>
      <c r="M262" s="215"/>
      <c r="N262" s="215"/>
      <c r="O262" s="215"/>
      <c r="P262" s="215"/>
      <c r="Q262" s="215"/>
      <c r="R262" s="215"/>
      <c r="S262" s="214"/>
      <c r="T262" s="214"/>
      <c r="U262" s="214"/>
      <c r="V262" s="221"/>
    </row>
    <row r="263" spans="2:22">
      <c r="B263" s="105"/>
      <c r="C263" s="220"/>
      <c r="D263" s="220"/>
      <c r="E263" s="220"/>
      <c r="F263" s="220"/>
      <c r="G263" s="221"/>
      <c r="H263" s="221"/>
      <c r="I263" s="221"/>
      <c r="J263" s="221"/>
      <c r="K263" s="215"/>
      <c r="L263" s="215"/>
      <c r="M263" s="215"/>
      <c r="N263" s="215"/>
      <c r="O263" s="215"/>
      <c r="P263" s="215"/>
      <c r="Q263" s="215"/>
      <c r="R263" s="215"/>
      <c r="S263" s="214"/>
      <c r="T263" s="214"/>
      <c r="U263" s="214"/>
      <c r="V263" s="221"/>
    </row>
    <row r="264" spans="2:22">
      <c r="B264" s="105"/>
      <c r="C264" s="220"/>
      <c r="D264" s="220"/>
      <c r="E264" s="220"/>
      <c r="F264" s="220"/>
      <c r="G264" s="221"/>
      <c r="H264" s="221"/>
      <c r="I264" s="221"/>
      <c r="J264" s="221"/>
      <c r="K264" s="215"/>
      <c r="L264" s="215"/>
      <c r="M264" s="215"/>
      <c r="N264" s="215"/>
      <c r="O264" s="215"/>
      <c r="P264" s="215"/>
      <c r="Q264" s="215"/>
      <c r="R264" s="215"/>
      <c r="S264" s="214"/>
      <c r="T264" s="214"/>
      <c r="U264" s="214"/>
      <c r="V264" s="221"/>
    </row>
    <row r="265" spans="2:22">
      <c r="B265" s="105"/>
      <c r="C265" s="220"/>
      <c r="D265" s="220"/>
      <c r="E265" s="220"/>
      <c r="F265" s="220"/>
      <c r="G265" s="221"/>
      <c r="H265" s="221"/>
      <c r="I265" s="221"/>
      <c r="J265" s="221"/>
      <c r="K265" s="215"/>
      <c r="L265" s="215"/>
      <c r="M265" s="215"/>
      <c r="N265" s="215"/>
      <c r="O265" s="215"/>
      <c r="P265" s="215"/>
      <c r="Q265" s="215"/>
      <c r="R265" s="215"/>
      <c r="S265" s="214"/>
      <c r="T265" s="214"/>
      <c r="U265" s="214"/>
      <c r="V265" s="221"/>
    </row>
    <row r="266" spans="2:22">
      <c r="Q266" s="236"/>
      <c r="R266" s="236"/>
      <c r="S266" s="236"/>
      <c r="T266" s="236"/>
      <c r="U266" s="236"/>
      <c r="V266" s="236"/>
    </row>
    <row r="267" spans="2:22">
      <c r="Q267" s="236"/>
      <c r="R267" s="236"/>
      <c r="S267" s="236"/>
      <c r="T267" s="236"/>
      <c r="U267" s="236"/>
      <c r="V267" s="236"/>
    </row>
    <row r="268" spans="2:22">
      <c r="Q268" s="236"/>
      <c r="R268" s="236"/>
      <c r="S268" s="236"/>
      <c r="T268" s="236"/>
      <c r="U268" s="236"/>
      <c r="V268" s="236"/>
    </row>
    <row r="269" spans="2:22">
      <c r="Q269" s="236"/>
      <c r="R269" s="236"/>
      <c r="S269" s="236"/>
      <c r="T269" s="236"/>
      <c r="U269" s="236"/>
      <c r="V269" s="236"/>
    </row>
  </sheetData>
  <mergeCells count="3">
    <mergeCell ref="C44:G44"/>
    <mergeCell ref="B91:I91"/>
    <mergeCell ref="J44:M44"/>
  </mergeCells>
  <hyperlinks>
    <hyperlink ref="B2" location="Index!A1" display="index page" xr:uid="{00000000-0004-0000-0A00-000000000000}"/>
  </hyperlinks>
  <pageMargins left="0.7" right="0.7" top="0.75" bottom="0.75" header="0.3" footer="0.3"/>
  <pageSetup paperSize="9" scale="2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B1:S29"/>
  <sheetViews>
    <sheetView showGridLines="0" view="pageBreakPreview" zoomScale="70" zoomScaleNormal="90" zoomScaleSheetLayoutView="7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9.109375" defaultRowHeight="11.4"/>
  <cols>
    <col min="1" max="1" width="1.6640625" style="109" customWidth="1"/>
    <col min="2" max="2" width="53.88671875" style="109" customWidth="1"/>
    <col min="3" max="19" width="10.5546875" style="106" customWidth="1"/>
    <col min="20" max="213" width="9.109375" style="109"/>
    <col min="214" max="214" width="55.6640625" style="109" customWidth="1"/>
    <col min="215" max="220" width="9.6640625" style="109" customWidth="1"/>
    <col min="221" max="221" width="9.109375" style="109"/>
    <col min="222" max="222" width="10" style="109" customWidth="1"/>
    <col min="223" max="16384" width="9.109375" style="109"/>
  </cols>
  <sheetData>
    <row r="1" spans="2:19" s="120" customFormat="1" ht="12">
      <c r="B1" s="206" t="s">
        <v>87</v>
      </c>
    </row>
    <row r="2" spans="2:19" s="120" customFormat="1" ht="12">
      <c r="B2" s="210" t="s">
        <v>13</v>
      </c>
    </row>
    <row r="3" spans="2:19" ht="12.6" thickBot="1">
      <c r="B3" s="83" t="s">
        <v>177</v>
      </c>
    </row>
    <row r="4" spans="2:19" ht="14.4" customHeight="1" thickTop="1" thickBot="1">
      <c r="B4" s="56" t="s">
        <v>1</v>
      </c>
      <c r="C4" s="200" t="s">
        <v>81</v>
      </c>
      <c r="D4" s="200" t="s">
        <v>91</v>
      </c>
      <c r="E4" s="200" t="s">
        <v>93</v>
      </c>
      <c r="F4" s="200" t="s">
        <v>98</v>
      </c>
      <c r="G4" s="199" t="s">
        <v>102</v>
      </c>
      <c r="H4" s="199" t="s">
        <v>103</v>
      </c>
      <c r="I4" s="199" t="s">
        <v>104</v>
      </c>
      <c r="J4" s="199" t="s">
        <v>105</v>
      </c>
      <c r="K4" s="199" t="s">
        <v>134</v>
      </c>
      <c r="L4" s="199" t="s">
        <v>139</v>
      </c>
      <c r="M4" s="199" t="s">
        <v>180</v>
      </c>
      <c r="N4" s="284" t="s">
        <v>193</v>
      </c>
      <c r="O4" s="200" t="s">
        <v>99</v>
      </c>
      <c r="P4" s="200" t="s">
        <v>106</v>
      </c>
      <c r="Q4" s="284" t="s">
        <v>135</v>
      </c>
      <c r="R4" s="109"/>
      <c r="S4" s="109"/>
    </row>
    <row r="5" spans="2:19" s="120" customFormat="1">
      <c r="B5" s="104" t="s">
        <v>31</v>
      </c>
      <c r="C5" s="193">
        <v>5.1499694686300099</v>
      </c>
      <c r="D5" s="193">
        <v>4.70961894433235</v>
      </c>
      <c r="E5" s="193">
        <v>4.3</v>
      </c>
      <c r="F5" s="193">
        <v>4.0999999999999996</v>
      </c>
      <c r="G5" s="193">
        <v>3.7820937099999998</v>
      </c>
      <c r="H5" s="193">
        <v>3.5288825199999998</v>
      </c>
      <c r="I5" s="193">
        <v>3.093048</v>
      </c>
      <c r="J5" s="193">
        <v>3.6626527000000002</v>
      </c>
      <c r="K5" s="193">
        <v>3.5192626900000006</v>
      </c>
      <c r="L5" s="193">
        <v>3.5213484799999999</v>
      </c>
      <c r="M5" s="193">
        <v>2.7758477700000004</v>
      </c>
      <c r="N5" s="194">
        <v>2.5637406600000001</v>
      </c>
      <c r="O5" s="193">
        <v>18.2</v>
      </c>
      <c r="P5" s="193">
        <v>14.06667693</v>
      </c>
      <c r="Q5" s="194">
        <v>12.380199600000001</v>
      </c>
      <c r="R5" s="352"/>
      <c r="S5" s="352"/>
    </row>
    <row r="6" spans="2:19" s="120" customFormat="1">
      <c r="B6" s="104" t="s">
        <v>3</v>
      </c>
      <c r="C6" s="195">
        <v>1.9820154238685399</v>
      </c>
      <c r="D6" s="195">
        <v>1.46803420468149</v>
      </c>
      <c r="E6" s="195">
        <v>0.9</v>
      </c>
      <c r="F6" s="195">
        <v>1</v>
      </c>
      <c r="G6" s="193">
        <v>0.58837700000000004</v>
      </c>
      <c r="H6" s="193">
        <v>0.32034285000000023</v>
      </c>
      <c r="I6" s="193">
        <v>-0.14127169999999983</v>
      </c>
      <c r="J6" s="193">
        <v>0.80564466000000046</v>
      </c>
      <c r="K6" s="193">
        <v>0.53678939000000014</v>
      </c>
      <c r="L6" s="193">
        <v>0.52735021999999998</v>
      </c>
      <c r="M6" s="193">
        <v>3.9297470000000202E-2</v>
      </c>
      <c r="N6" s="194">
        <v>0.14548250000000024</v>
      </c>
      <c r="O6" s="196">
        <v>5.4</v>
      </c>
      <c r="P6" s="196">
        <v>1.5730928100000008</v>
      </c>
      <c r="Q6" s="194">
        <v>1.2489195800000006</v>
      </c>
      <c r="R6" s="352"/>
      <c r="S6" s="352"/>
    </row>
    <row r="7" spans="2:19" s="120" customFormat="1">
      <c r="B7" s="104" t="s">
        <v>50</v>
      </c>
      <c r="C7" s="197">
        <v>0.38485964546811069</v>
      </c>
      <c r="D7" s="197">
        <v>0.31170976294125702</v>
      </c>
      <c r="E7" s="197">
        <v>0.21212120972574552</v>
      </c>
      <c r="F7" s="197">
        <v>0.251</v>
      </c>
      <c r="G7" s="216">
        <v>0.15556912258527833</v>
      </c>
      <c r="H7" s="216">
        <v>9.0777419816174626E-2</v>
      </c>
      <c r="I7" s="216">
        <v>-4.567394363100729E-2</v>
      </c>
      <c r="J7" s="216">
        <v>0.21996206738356613</v>
      </c>
      <c r="K7" s="216">
        <v>0.15252893497416076</v>
      </c>
      <c r="L7" s="216">
        <v>0.14975803246828898</v>
      </c>
      <c r="M7" s="216">
        <v>1.415692547145703E-2</v>
      </c>
      <c r="N7" s="114">
        <v>5.6746184303992836E-2</v>
      </c>
      <c r="O7" s="197">
        <v>0.29599999999999999</v>
      </c>
      <c r="P7" s="197">
        <v>0.11183116082271471</v>
      </c>
      <c r="Q7" s="114">
        <v>0.10088040745320459</v>
      </c>
    </row>
    <row r="8" spans="2:19" s="120" customFormat="1">
      <c r="B8" s="104"/>
      <c r="C8" s="177"/>
      <c r="D8" s="177"/>
      <c r="E8" s="177"/>
      <c r="F8" s="177"/>
      <c r="G8" s="177"/>
      <c r="H8" s="177"/>
      <c r="I8" s="177"/>
      <c r="J8" s="177"/>
      <c r="K8" s="177"/>
      <c r="L8" s="177"/>
      <c r="M8" s="177"/>
      <c r="N8" s="178"/>
      <c r="O8" s="177"/>
      <c r="P8" s="177"/>
      <c r="Q8" s="178"/>
    </row>
    <row r="9" spans="2:19" s="120" customFormat="1" ht="12" thickBot="1">
      <c r="B9" s="353" t="s">
        <v>2</v>
      </c>
      <c r="C9" s="312" t="s">
        <v>81</v>
      </c>
      <c r="D9" s="312" t="s">
        <v>91</v>
      </c>
      <c r="E9" s="312" t="s">
        <v>93</v>
      </c>
      <c r="F9" s="312" t="s">
        <v>98</v>
      </c>
      <c r="G9" s="287" t="s">
        <v>102</v>
      </c>
      <c r="H9" s="287" t="s">
        <v>103</v>
      </c>
      <c r="I9" s="287" t="s">
        <v>104</v>
      </c>
      <c r="J9" s="287" t="s">
        <v>105</v>
      </c>
      <c r="K9" s="287" t="s">
        <v>134</v>
      </c>
      <c r="L9" s="287" t="s">
        <v>139</v>
      </c>
      <c r="M9" s="287" t="s">
        <v>180</v>
      </c>
      <c r="N9" s="288" t="s">
        <v>193</v>
      </c>
      <c r="O9" s="312" t="s">
        <v>99</v>
      </c>
      <c r="P9" s="312" t="s">
        <v>106</v>
      </c>
      <c r="Q9" s="288" t="s">
        <v>135</v>
      </c>
    </row>
    <row r="10" spans="2:19" s="120" customFormat="1">
      <c r="B10" s="104"/>
      <c r="C10" s="177"/>
      <c r="D10" s="177"/>
      <c r="E10" s="177"/>
      <c r="F10" s="177"/>
      <c r="G10" s="177"/>
      <c r="H10" s="177"/>
      <c r="I10" s="177"/>
      <c r="J10" s="177"/>
      <c r="K10" s="177"/>
      <c r="L10" s="177"/>
      <c r="M10" s="177"/>
      <c r="N10" s="178"/>
      <c r="O10" s="177"/>
      <c r="P10" s="177"/>
      <c r="Q10" s="178"/>
    </row>
    <row r="11" spans="2:19" s="120" customFormat="1" ht="12" thickBot="1">
      <c r="B11" s="354" t="s">
        <v>68</v>
      </c>
      <c r="C11" s="355">
        <v>0.203317</v>
      </c>
      <c r="D11" s="355">
        <v>0.19666149999999999</v>
      </c>
      <c r="E11" s="355">
        <v>0.1681675</v>
      </c>
      <c r="F11" s="355">
        <v>0.17</v>
      </c>
      <c r="G11" s="355">
        <v>0.211869</v>
      </c>
      <c r="H11" s="355">
        <v>0.243979</v>
      </c>
      <c r="I11" s="355">
        <v>0.24782699999999999</v>
      </c>
      <c r="J11" s="356">
        <v>0.28033999999999998</v>
      </c>
      <c r="K11" s="356">
        <v>0.28512700000000002</v>
      </c>
      <c r="L11" s="356">
        <v>0.28904000000000002</v>
      </c>
      <c r="M11" s="356">
        <v>0.268706</v>
      </c>
      <c r="N11" s="357">
        <v>0.24945400000000001</v>
      </c>
      <c r="O11" s="386">
        <v>0.17</v>
      </c>
      <c r="P11" s="386">
        <v>0.28033999999999998</v>
      </c>
      <c r="Q11" s="387">
        <v>0.24945400000000001</v>
      </c>
      <c r="S11" s="358"/>
    </row>
    <row r="12" spans="2:19" s="120" customFormat="1" ht="12" thickTop="1"/>
    <row r="13" spans="2:19" s="120" customFormat="1">
      <c r="B13" s="359"/>
      <c r="C13" s="359"/>
      <c r="D13" s="359"/>
      <c r="E13" s="359"/>
      <c r="F13" s="359"/>
      <c r="G13" s="359"/>
      <c r="H13" s="359"/>
      <c r="I13" s="359"/>
      <c r="J13" s="359"/>
      <c r="K13" s="359"/>
      <c r="L13" s="359"/>
      <c r="M13" s="359"/>
      <c r="N13" s="359"/>
      <c r="O13" s="359"/>
      <c r="P13" s="359"/>
      <c r="Q13" s="359"/>
      <c r="R13" s="359"/>
    </row>
    <row r="14" spans="2:19" s="120" customFormat="1">
      <c r="B14" s="360"/>
    </row>
    <row r="15" spans="2:19" s="120" customFormat="1"/>
    <row r="16" spans="2:19" s="120" customFormat="1"/>
    <row r="17" s="120" customFormat="1"/>
    <row r="18" s="120" customFormat="1"/>
    <row r="19" s="120" customFormat="1"/>
    <row r="20" s="120" customFormat="1"/>
    <row r="21" s="120" customFormat="1"/>
    <row r="22" s="120" customFormat="1"/>
    <row r="23" s="120" customFormat="1"/>
    <row r="24" s="120" customFormat="1"/>
    <row r="25" s="120" customFormat="1"/>
    <row r="26" s="120" customFormat="1"/>
    <row r="27" s="120" customFormat="1"/>
    <row r="28" s="120" customFormat="1"/>
    <row r="29" s="120" customFormat="1"/>
  </sheetData>
  <hyperlinks>
    <hyperlink ref="B2" location="Index!A1" display="index page" xr:uid="{00000000-0004-0000-1100-000000000000}"/>
  </hyperlink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34"/>
  <sheetViews>
    <sheetView showGridLines="0" view="pageBreakPreview" zoomScale="70" zoomScaleNormal="100" zoomScaleSheetLayoutView="70" workbookViewId="0">
      <pane xSplit="2" ySplit="5" topLeftCell="C6" activePane="bottomRight" state="frozen"/>
      <selection activeCell="A4" sqref="A4"/>
      <selection pane="topRight" activeCell="A4" sqref="A4"/>
      <selection pane="bottomLeft" activeCell="A4" sqref="A4"/>
      <selection pane="bottomRight" activeCell="A4" sqref="A4"/>
    </sheetView>
  </sheetViews>
  <sheetFormatPr defaultColWidth="9.109375" defaultRowHeight="14.4"/>
  <cols>
    <col min="1" max="1" width="1.5546875" style="1" customWidth="1"/>
    <col min="2" max="2" width="57.6640625" customWidth="1"/>
    <col min="3" max="6" width="10.5546875" style="1" customWidth="1"/>
    <col min="7" max="7" width="12.5546875" style="1" customWidth="1"/>
    <col min="8" max="8" width="12.33203125" style="1" customWidth="1"/>
    <col min="9" max="12" width="10.5546875" style="1" customWidth="1"/>
    <col min="13" max="14" width="10.5546875" style="39" customWidth="1"/>
    <col min="15" max="15" width="10.5546875" style="35" customWidth="1"/>
    <col min="16" max="16" width="10.5546875" style="1" customWidth="1"/>
    <col min="17" max="17" width="10.5546875" style="39" customWidth="1"/>
    <col min="18" max="19" width="9.88671875" style="1" customWidth="1"/>
    <col min="20" max="20" width="7" style="1" customWidth="1"/>
    <col min="21" max="21" width="9.88671875" style="1" hidden="1" customWidth="1"/>
    <col min="22" max="22" width="12.6640625" style="1" hidden="1" customWidth="1"/>
    <col min="23" max="16384" width="9.109375" style="1"/>
  </cols>
  <sheetData>
    <row r="1" spans="2:22">
      <c r="B1" s="44" t="s">
        <v>147</v>
      </c>
      <c r="C1" s="41"/>
      <c r="D1" s="41"/>
      <c r="E1" s="41"/>
      <c r="F1" s="41"/>
      <c r="G1" s="41"/>
      <c r="H1" s="41"/>
      <c r="I1" s="41"/>
      <c r="J1" s="41"/>
      <c r="K1" s="78"/>
      <c r="L1" s="41"/>
      <c r="M1" s="81"/>
      <c r="N1" s="81"/>
      <c r="O1" s="41"/>
      <c r="P1" s="41"/>
      <c r="Q1" s="81"/>
      <c r="R1" s="41"/>
      <c r="S1" s="41"/>
      <c r="T1" s="41"/>
      <c r="U1" s="41"/>
      <c r="V1" s="41"/>
    </row>
    <row r="2" spans="2:22" ht="10.199999999999999" customHeight="1">
      <c r="B2" s="42" t="s">
        <v>13</v>
      </c>
      <c r="C2" s="15"/>
      <c r="D2" s="15"/>
      <c r="E2" s="15"/>
      <c r="F2" s="15"/>
      <c r="G2" s="15"/>
      <c r="H2" s="15"/>
      <c r="I2" s="15"/>
      <c r="J2" s="15"/>
      <c r="K2" s="15"/>
      <c r="L2" s="15"/>
      <c r="M2" s="15"/>
      <c r="N2" s="15"/>
      <c r="O2" s="15"/>
      <c r="P2" s="15"/>
      <c r="Q2" s="15"/>
      <c r="R2" s="15"/>
      <c r="S2" s="15"/>
      <c r="T2" s="15"/>
      <c r="U2" s="15"/>
      <c r="V2" s="41"/>
    </row>
    <row r="3" spans="2:22" hidden="1">
      <c r="B3" s="42"/>
      <c r="C3" s="15"/>
      <c r="D3" s="15"/>
      <c r="E3" s="15"/>
      <c r="F3" s="15"/>
      <c r="G3" s="15"/>
      <c r="H3" s="15"/>
      <c r="I3" s="15"/>
      <c r="J3" s="15"/>
      <c r="K3" s="15"/>
      <c r="L3" s="15"/>
      <c r="M3" s="15"/>
      <c r="N3" s="15"/>
      <c r="O3" s="15"/>
      <c r="P3" s="15"/>
      <c r="Q3" s="15"/>
      <c r="R3" s="15"/>
      <c r="S3" s="15"/>
      <c r="T3" s="15"/>
      <c r="U3" s="15"/>
      <c r="V3" s="41"/>
    </row>
    <row r="4" spans="2:22" ht="28.95" customHeight="1" thickBot="1">
      <c r="B4" s="43" t="s">
        <v>150</v>
      </c>
      <c r="C4" s="15"/>
      <c r="D4" s="15"/>
      <c r="E4" s="15"/>
      <c r="F4" s="15"/>
      <c r="G4" s="427"/>
      <c r="H4" s="427"/>
      <c r="I4" s="427"/>
      <c r="J4" s="427"/>
      <c r="K4" s="15"/>
      <c r="L4" s="15"/>
      <c r="M4" s="15"/>
      <c r="N4" s="15"/>
      <c r="O4" s="15"/>
      <c r="P4" s="15"/>
      <c r="Q4" s="15"/>
      <c r="R4" s="15"/>
      <c r="S4" s="15"/>
      <c r="T4" s="15"/>
      <c r="U4" s="15"/>
      <c r="V4" s="41"/>
    </row>
    <row r="5" spans="2:22" s="39" customFormat="1" ht="37.200000000000003" thickTop="1" thickBot="1">
      <c r="B5" s="68" t="s">
        <v>97</v>
      </c>
      <c r="C5" s="45" t="s">
        <v>81</v>
      </c>
      <c r="D5" s="45" t="s">
        <v>91</v>
      </c>
      <c r="E5" s="69" t="s">
        <v>93</v>
      </c>
      <c r="F5" s="45" t="s">
        <v>98</v>
      </c>
      <c r="G5" s="45" t="s">
        <v>137</v>
      </c>
      <c r="H5" s="45" t="s">
        <v>138</v>
      </c>
      <c r="I5" s="69" t="s">
        <v>104</v>
      </c>
      <c r="J5" s="69" t="s">
        <v>105</v>
      </c>
      <c r="K5" s="69" t="s">
        <v>134</v>
      </c>
      <c r="L5" s="69" t="s">
        <v>139</v>
      </c>
      <c r="M5" s="69" t="s">
        <v>180</v>
      </c>
      <c r="N5" s="69" t="s">
        <v>193</v>
      </c>
      <c r="O5" s="422" t="s">
        <v>99</v>
      </c>
      <c r="P5" s="45" t="s">
        <v>196</v>
      </c>
      <c r="Q5" s="72" t="s">
        <v>135</v>
      </c>
      <c r="R5" s="70"/>
      <c r="S5" s="41"/>
    </row>
    <row r="6" spans="2:22">
      <c r="B6" s="46" t="s">
        <v>29</v>
      </c>
      <c r="C6" s="16">
        <v>2311.6132043897701</v>
      </c>
      <c r="D6" s="16">
        <v>2570.1250505834396</v>
      </c>
      <c r="E6" s="16">
        <v>2442</v>
      </c>
      <c r="F6" s="16">
        <v>2296.47316413719</v>
      </c>
      <c r="G6" s="361">
        <v>2095.584962402399</v>
      </c>
      <c r="H6" s="361">
        <v>2227.9393929078819</v>
      </c>
      <c r="I6" s="16">
        <v>2360.9448359426601</v>
      </c>
      <c r="J6" s="16">
        <v>2354.14517146251</v>
      </c>
      <c r="K6" s="16">
        <v>2281.1336912462803</v>
      </c>
      <c r="L6" s="16">
        <v>2416.7399944948102</v>
      </c>
      <c r="M6" s="16">
        <v>2455.6917833860698</v>
      </c>
      <c r="N6" s="16">
        <v>2319.99898873149</v>
      </c>
      <c r="O6" s="57">
        <v>9605.5960924822284</v>
      </c>
      <c r="P6" s="16">
        <v>9039.6143628202826</v>
      </c>
      <c r="Q6" s="73">
        <v>9473.5644578586507</v>
      </c>
      <c r="R6" s="16"/>
      <c r="S6" s="41"/>
    </row>
    <row r="7" spans="2:22">
      <c r="B7" s="46" t="s">
        <v>35</v>
      </c>
      <c r="C7" s="16">
        <v>2260.2469534865299</v>
      </c>
      <c r="D7" s="16">
        <v>2514.6062477245496</v>
      </c>
      <c r="E7" s="16">
        <v>2364</v>
      </c>
      <c r="F7" s="16">
        <v>2188.3151702514301</v>
      </c>
      <c r="G7" s="361">
        <v>2022.2273547065167</v>
      </c>
      <c r="H7" s="361">
        <v>2157.5020025320687</v>
      </c>
      <c r="I7" s="16">
        <v>2276.1537914993501</v>
      </c>
      <c r="J7" s="16">
        <v>2244.0335250297799</v>
      </c>
      <c r="K7" s="16">
        <v>2202.35970032975</v>
      </c>
      <c r="L7" s="16">
        <v>2331.19080107642</v>
      </c>
      <c r="M7" s="16">
        <v>2357.6882930953698</v>
      </c>
      <c r="N7" s="16">
        <v>2214.48604752453</v>
      </c>
      <c r="O7" s="57">
        <v>9312.7978358546607</v>
      </c>
      <c r="P7" s="16">
        <v>8699.9166738985859</v>
      </c>
      <c r="Q7" s="73">
        <v>9104.7248420260694</v>
      </c>
      <c r="R7" s="16"/>
      <c r="S7" s="41"/>
    </row>
    <row r="8" spans="2:22">
      <c r="B8" s="46" t="s">
        <v>3</v>
      </c>
      <c r="C8" s="16">
        <v>937.62287226917601</v>
      </c>
      <c r="D8" s="16">
        <v>1068.5436479197299</v>
      </c>
      <c r="E8" s="16">
        <v>58</v>
      </c>
      <c r="F8" s="16">
        <v>810.65193732272803</v>
      </c>
      <c r="G8" s="361">
        <v>778.15507111689885</v>
      </c>
      <c r="H8" s="361">
        <v>810.67991567472916</v>
      </c>
      <c r="I8" s="16">
        <v>895.86406036344897</v>
      </c>
      <c r="J8" s="16">
        <v>782.90165056384899</v>
      </c>
      <c r="K8" s="16">
        <v>861.16498121333098</v>
      </c>
      <c r="L8" s="16">
        <v>930.69179580967295</v>
      </c>
      <c r="M8" s="16">
        <v>1042.35611782214</v>
      </c>
      <c r="N8" s="16">
        <v>752.54413931754198</v>
      </c>
      <c r="O8" s="57">
        <v>2874.8151278196101</v>
      </c>
      <c r="P8" s="16">
        <v>3267.6006980316283</v>
      </c>
      <c r="Q8" s="73">
        <v>3586.7570341626902</v>
      </c>
      <c r="R8" s="16"/>
      <c r="S8" s="41"/>
    </row>
    <row r="9" spans="2:22">
      <c r="B9" s="46" t="s">
        <v>50</v>
      </c>
      <c r="C9" s="47">
        <v>0.40561408391707726</v>
      </c>
      <c r="D9" s="47">
        <v>0.41575550873571759</v>
      </c>
      <c r="E9" s="47">
        <v>0.41699999999999998</v>
      </c>
      <c r="F9" s="47">
        <v>0.35299865462494912</v>
      </c>
      <c r="G9" s="362">
        <v>0.37133071914431676</v>
      </c>
      <c r="H9" s="362">
        <v>0.36386982440156895</v>
      </c>
      <c r="I9" s="47">
        <v>0.37929084825806558</v>
      </c>
      <c r="J9" s="47">
        <v>0.33256302969517898</v>
      </c>
      <c r="K9" s="47">
        <v>0.37751622560220921</v>
      </c>
      <c r="L9" s="47">
        <v>0.38510216156050442</v>
      </c>
      <c r="M9" s="47">
        <v>0.42446536852636724</v>
      </c>
      <c r="N9" s="47">
        <v>0.32437261523506605</v>
      </c>
      <c r="O9" s="49">
        <v>0.29928544778908306</v>
      </c>
      <c r="P9" s="47">
        <v>0.36147567439062356</v>
      </c>
      <c r="Q9" s="74">
        <v>0.37860691718705208</v>
      </c>
      <c r="R9" s="47"/>
      <c r="S9" s="41"/>
    </row>
    <row r="10" spans="2:22">
      <c r="B10" s="50" t="s">
        <v>47</v>
      </c>
      <c r="C10" s="18">
        <v>307.79752181484901</v>
      </c>
      <c r="D10" s="18">
        <v>530.06592643194699</v>
      </c>
      <c r="E10" s="18">
        <v>-480</v>
      </c>
      <c r="F10" s="18">
        <v>166.434599757081</v>
      </c>
      <c r="G10" s="20">
        <v>297.04105185916126</v>
      </c>
      <c r="H10" s="20">
        <v>269.03759753188444</v>
      </c>
      <c r="I10" s="18">
        <v>406.13977715967701</v>
      </c>
      <c r="J10" s="18">
        <v>91.208692775272695</v>
      </c>
      <c r="K10" s="18">
        <v>345.345246377678</v>
      </c>
      <c r="L10" s="18">
        <v>389.07056350828304</v>
      </c>
      <c r="M10" s="18">
        <v>560.862843532591</v>
      </c>
      <c r="N10" s="18">
        <v>210.659248444577</v>
      </c>
      <c r="O10" s="58">
        <v>524.44990427836694</v>
      </c>
      <c r="P10" s="18">
        <v>1063.4271196210459</v>
      </c>
      <c r="Q10" s="75">
        <v>1505.93790186313</v>
      </c>
      <c r="R10" s="18"/>
      <c r="S10" s="41"/>
    </row>
    <row r="11" spans="2:22">
      <c r="B11" s="50" t="s">
        <v>88</v>
      </c>
      <c r="C11" s="18">
        <v>-7.6618957600414692</v>
      </c>
      <c r="D11" s="18">
        <v>329.05161514996701</v>
      </c>
      <c r="E11" s="18">
        <v>-834</v>
      </c>
      <c r="F11" s="18">
        <v>-82.373412111297796</v>
      </c>
      <c r="G11" s="20">
        <v>137.24186537952696</v>
      </c>
      <c r="H11" s="20">
        <v>82.468543437480022</v>
      </c>
      <c r="I11" s="18">
        <v>185.90008852866899</v>
      </c>
      <c r="J11" s="18">
        <v>-89.4128179591562</v>
      </c>
      <c r="K11" s="18">
        <v>130.43583709594</v>
      </c>
      <c r="L11" s="18">
        <v>-193.07555035247799</v>
      </c>
      <c r="M11" s="18">
        <v>324.45752332026399</v>
      </c>
      <c r="N11" s="18">
        <v>-285.38968691195498</v>
      </c>
      <c r="O11" s="58">
        <v>-595.47835797172002</v>
      </c>
      <c r="P11" s="18">
        <v>316.19767957700691</v>
      </c>
      <c r="Q11" s="75">
        <v>-24.364130234573597</v>
      </c>
      <c r="R11" s="18"/>
      <c r="S11" s="41"/>
    </row>
    <row r="12" spans="2:22">
      <c r="B12" s="50" t="s">
        <v>89</v>
      </c>
      <c r="C12" s="18">
        <v>183.96241766323999</v>
      </c>
      <c r="D12" s="18">
        <v>108.328558039214</v>
      </c>
      <c r="E12" s="18">
        <v>-1005</v>
      </c>
      <c r="F12" s="20">
        <v>58.17366013967694</v>
      </c>
      <c r="G12" s="20">
        <v>169.09895345630565</v>
      </c>
      <c r="H12" s="20">
        <v>122.38483187820916</v>
      </c>
      <c r="I12" s="20">
        <v>444.56261896778602</v>
      </c>
      <c r="J12" s="20">
        <v>1557.03848101207</v>
      </c>
      <c r="K12" s="20">
        <v>-4.5742946074878104</v>
      </c>
      <c r="L12" s="20">
        <v>-277.87055810083802</v>
      </c>
      <c r="M12" s="20">
        <v>124.73664669299599</v>
      </c>
      <c r="N12" s="18">
        <v>-324.63500994853001</v>
      </c>
      <c r="O12" s="59">
        <v>-654.53536415786903</v>
      </c>
      <c r="P12" s="20">
        <v>2294.0848853143707</v>
      </c>
      <c r="Q12" s="76">
        <v>-483.243215963848</v>
      </c>
      <c r="R12" s="20"/>
      <c r="S12" s="41"/>
    </row>
    <row r="13" spans="2:22">
      <c r="B13" s="50" t="s">
        <v>36</v>
      </c>
      <c r="C13" s="18">
        <v>262.52962744815397</v>
      </c>
      <c r="D13" s="18">
        <v>590.46944207466902</v>
      </c>
      <c r="E13" s="18">
        <v>459.17651973128</v>
      </c>
      <c r="F13" s="20">
        <v>709</v>
      </c>
      <c r="G13" s="20">
        <v>202.85781461323279</v>
      </c>
      <c r="H13" s="20">
        <v>347.96229680125083</v>
      </c>
      <c r="I13" s="20">
        <v>421.86180094843593</v>
      </c>
      <c r="J13" s="20">
        <v>769.74811577466505</v>
      </c>
      <c r="K13" s="20">
        <v>269.37638575345426</v>
      </c>
      <c r="L13" s="20">
        <v>643.7999059795111</v>
      </c>
      <c r="M13" s="20">
        <v>405.60674927510689</v>
      </c>
      <c r="N13" s="18">
        <v>473.05048738007667</v>
      </c>
      <c r="O13" s="58">
        <v>2033</v>
      </c>
      <c r="P13" s="18">
        <v>1741.4300281375845</v>
      </c>
      <c r="Q13" s="75">
        <v>1790.833528388149</v>
      </c>
      <c r="R13" s="20"/>
      <c r="S13" s="41"/>
    </row>
    <row r="14" spans="2:22">
      <c r="B14" s="50" t="s">
        <v>67</v>
      </c>
      <c r="C14" s="18">
        <v>210.170539933708</v>
      </c>
      <c r="D14" s="18">
        <v>461.57405853066899</v>
      </c>
      <c r="E14" s="18">
        <v>447.80252064542498</v>
      </c>
      <c r="F14" s="20">
        <v>671</v>
      </c>
      <c r="G14" s="20">
        <v>158.08989334901071</v>
      </c>
      <c r="H14" s="20">
        <v>329</v>
      </c>
      <c r="I14" s="20">
        <v>382.30070474175903</v>
      </c>
      <c r="J14" s="20">
        <v>753.9185220277659</v>
      </c>
      <c r="K14" s="20">
        <v>264.54231231322046</v>
      </c>
      <c r="L14" s="20">
        <v>331.73167715595923</v>
      </c>
      <c r="M14" s="20">
        <v>397.82177298020241</v>
      </c>
      <c r="N14" s="18">
        <v>465.51583592863</v>
      </c>
      <c r="O14" s="58">
        <v>1801</v>
      </c>
      <c r="P14" s="18">
        <f>SUM(G14:J14)</f>
        <v>1623.3091201185357</v>
      </c>
      <c r="Q14" s="75">
        <v>1458.6115983780121</v>
      </c>
      <c r="R14" s="20"/>
      <c r="S14" s="41"/>
    </row>
    <row r="15" spans="2:22" s="39" customFormat="1" ht="15" thickBot="1">
      <c r="B15" s="51" t="s">
        <v>66</v>
      </c>
      <c r="C15" s="71">
        <v>9.0919423515401554E-2</v>
      </c>
      <c r="D15" s="71">
        <v>0.17959206242742465</v>
      </c>
      <c r="E15" s="71">
        <v>0.183375315579617</v>
      </c>
      <c r="F15" s="71">
        <v>0.29218717225990404</v>
      </c>
      <c r="G15" s="364">
        <v>7.5439505524879755E-2</v>
      </c>
      <c r="H15" s="364">
        <v>0.1377186126169197</v>
      </c>
      <c r="I15" s="71">
        <v>0.16185843925062782</v>
      </c>
      <c r="J15" s="71">
        <v>0.32025149985096069</v>
      </c>
      <c r="K15" s="71">
        <v>0.1159696660166769</v>
      </c>
      <c r="L15" s="71">
        <v>0.13726411525924354</v>
      </c>
      <c r="M15" s="71">
        <v>0.16199987949288144</v>
      </c>
      <c r="N15" s="71">
        <v>0.2006534650186037</v>
      </c>
      <c r="O15" s="408">
        <v>0.18749487097521658</v>
      </c>
      <c r="P15" s="71">
        <v>0.1771245739076916</v>
      </c>
      <c r="Q15" s="409">
        <v>0.15396650382929977</v>
      </c>
      <c r="R15" s="60"/>
      <c r="S15" s="41"/>
    </row>
    <row r="16" spans="2:22">
      <c r="B16" s="52" t="s">
        <v>92</v>
      </c>
      <c r="C16" s="54"/>
      <c r="D16" s="54"/>
      <c r="E16" s="54"/>
      <c r="F16" s="54"/>
      <c r="G16" s="54"/>
      <c r="H16" s="54"/>
      <c r="I16" s="54"/>
      <c r="J16" s="54"/>
      <c r="K16" s="54"/>
      <c r="L16" s="54"/>
      <c r="M16" s="54"/>
      <c r="N16" s="54"/>
      <c r="O16" s="54"/>
      <c r="P16" s="53"/>
      <c r="Q16" s="53"/>
      <c r="R16" s="15"/>
      <c r="S16" s="15"/>
      <c r="T16" s="15"/>
      <c r="U16" s="15"/>
      <c r="V16" s="41"/>
    </row>
    <row r="17" spans="1:22" ht="26.4" customHeight="1">
      <c r="B17" s="426" t="s">
        <v>151</v>
      </c>
      <c r="C17" s="426"/>
      <c r="D17" s="426"/>
      <c r="E17" s="426"/>
      <c r="F17" s="426"/>
      <c r="G17" s="426"/>
      <c r="H17" s="426"/>
      <c r="I17" s="426"/>
      <c r="J17" s="426"/>
      <c r="K17" s="426"/>
      <c r="L17" s="426"/>
      <c r="M17" s="426"/>
      <c r="N17" s="426"/>
      <c r="O17" s="426"/>
      <c r="P17" s="426"/>
      <c r="Q17" s="426"/>
      <c r="R17" s="15"/>
      <c r="S17" s="15"/>
      <c r="T17" s="15"/>
      <c r="U17" s="15"/>
      <c r="V17" s="41"/>
    </row>
    <row r="18" spans="1:22">
      <c r="B18" s="44" t="s">
        <v>147</v>
      </c>
      <c r="C18" s="15"/>
      <c r="D18" s="15"/>
      <c r="E18" s="15"/>
      <c r="F18" s="15"/>
      <c r="G18" s="15"/>
      <c r="H18" s="15"/>
      <c r="I18" s="15"/>
      <c r="J18" s="15"/>
      <c r="K18" s="15"/>
      <c r="L18" s="15"/>
      <c r="M18" s="15"/>
      <c r="N18" s="15"/>
      <c r="O18" s="15"/>
      <c r="P18" s="15"/>
      <c r="Q18" s="15"/>
      <c r="R18" s="15"/>
      <c r="S18" s="15"/>
      <c r="T18" s="15"/>
      <c r="U18" s="15"/>
      <c r="V18" s="41"/>
    </row>
    <row r="19" spans="1:22" s="2" customFormat="1" ht="15" customHeight="1" thickBot="1">
      <c r="A19" s="4"/>
      <c r="B19" s="55"/>
      <c r="C19" s="61"/>
      <c r="D19" s="61"/>
      <c r="E19" s="61"/>
      <c r="F19" s="61"/>
      <c r="G19" s="61"/>
      <c r="H19" s="61"/>
      <c r="I19" s="61"/>
      <c r="J19" s="61"/>
      <c r="K19" s="61"/>
      <c r="L19" s="61"/>
      <c r="M19" s="61"/>
      <c r="N19" s="61"/>
      <c r="O19" s="61"/>
      <c r="P19" s="61"/>
      <c r="Q19" s="61"/>
      <c r="R19" s="44"/>
      <c r="S19" s="44"/>
      <c r="T19" s="44"/>
      <c r="U19" s="44"/>
      <c r="V19" s="44"/>
    </row>
    <row r="20" spans="1:22" s="39" customFormat="1" ht="40.950000000000003" customHeight="1" thickTop="1" thickBot="1">
      <c r="B20" s="68" t="s">
        <v>97</v>
      </c>
      <c r="C20" s="45" t="s">
        <v>140</v>
      </c>
      <c r="D20" s="45" t="s">
        <v>141</v>
      </c>
      <c r="E20" s="69" t="s">
        <v>93</v>
      </c>
      <c r="F20" s="45" t="s">
        <v>98</v>
      </c>
      <c r="G20" s="45" t="s">
        <v>148</v>
      </c>
      <c r="H20" s="45" t="s">
        <v>149</v>
      </c>
      <c r="I20" s="69" t="s">
        <v>104</v>
      </c>
      <c r="J20" s="69" t="s">
        <v>105</v>
      </c>
      <c r="K20" s="69" t="s">
        <v>134</v>
      </c>
      <c r="L20" s="69" t="s">
        <v>139</v>
      </c>
      <c r="M20" s="69" t="s">
        <v>180</v>
      </c>
      <c r="N20" s="77" t="s">
        <v>193</v>
      </c>
      <c r="O20" s="69" t="s">
        <v>99</v>
      </c>
      <c r="P20" s="69" t="s">
        <v>106</v>
      </c>
      <c r="Q20" s="77" t="s">
        <v>135</v>
      </c>
      <c r="R20" s="53"/>
      <c r="S20" s="41"/>
    </row>
    <row r="21" spans="1:22">
      <c r="B21" s="46" t="s">
        <v>29</v>
      </c>
      <c r="C21" s="16">
        <v>2311.6132043897701</v>
      </c>
      <c r="D21" s="16">
        <v>2570.1250505834396</v>
      </c>
      <c r="E21" s="16">
        <v>2442</v>
      </c>
      <c r="F21" s="16">
        <v>2296.4731641372</v>
      </c>
      <c r="G21" s="361">
        <v>2017.3566306186899</v>
      </c>
      <c r="H21" s="361">
        <v>2152.5226637836699</v>
      </c>
      <c r="I21" s="16">
        <v>2360.9448359426601</v>
      </c>
      <c r="J21" s="16">
        <v>2354.14517146251</v>
      </c>
      <c r="K21" s="16">
        <v>2281.1336912462803</v>
      </c>
      <c r="L21" s="16">
        <v>2416.7399944948202</v>
      </c>
      <c r="M21" s="16">
        <v>2455.6917833860698</v>
      </c>
      <c r="N21" s="17">
        <v>2319.99898873149</v>
      </c>
      <c r="O21" s="16">
        <v>9605.5960924822502</v>
      </c>
      <c r="P21" s="16">
        <v>8884.9693018075286</v>
      </c>
      <c r="Q21" s="17">
        <v>9473.5644578586598</v>
      </c>
      <c r="R21" s="53"/>
      <c r="S21" s="41"/>
    </row>
    <row r="22" spans="1:22">
      <c r="B22" s="46" t="s">
        <v>35</v>
      </c>
      <c r="C22" s="16">
        <v>2260.2469534865299</v>
      </c>
      <c r="D22" s="16">
        <v>2514.6062477245496</v>
      </c>
      <c r="E22" s="16">
        <v>2364</v>
      </c>
      <c r="F22" s="16">
        <v>2188.3151702514401</v>
      </c>
      <c r="G22" s="361">
        <v>1946.80375188014</v>
      </c>
      <c r="H22" s="361">
        <v>2085.8136455505901</v>
      </c>
      <c r="I22" s="16">
        <v>2276.1537914993501</v>
      </c>
      <c r="J22" s="16">
        <v>2244.0335250297699</v>
      </c>
      <c r="K22" s="16">
        <v>2202.35970032974</v>
      </c>
      <c r="L22" s="16">
        <v>2331.19080107643</v>
      </c>
      <c r="M22" s="16">
        <v>2357.6882930953698</v>
      </c>
      <c r="N22" s="17">
        <v>2214.48604752453</v>
      </c>
      <c r="O22" s="16">
        <v>9312.7978358546698</v>
      </c>
      <c r="P22" s="16">
        <v>8552.8047139598511</v>
      </c>
      <c r="Q22" s="17">
        <v>9105.7248420260694</v>
      </c>
      <c r="R22" s="53"/>
      <c r="S22" s="41"/>
    </row>
    <row r="23" spans="1:22">
      <c r="B23" s="46" t="s">
        <v>3</v>
      </c>
      <c r="C23" s="16">
        <v>937.62287226917601</v>
      </c>
      <c r="D23" s="16">
        <v>1068.5436479197299</v>
      </c>
      <c r="E23" s="16">
        <v>58</v>
      </c>
      <c r="F23" s="16">
        <v>810.65193732110401</v>
      </c>
      <c r="G23" s="361">
        <v>758.35463211583897</v>
      </c>
      <c r="H23" s="361">
        <v>795.06154303275207</v>
      </c>
      <c r="I23" s="16">
        <v>895.86406036344806</v>
      </c>
      <c r="J23" s="16">
        <v>782.90165056384501</v>
      </c>
      <c r="K23" s="16">
        <v>861.16498121333211</v>
      </c>
      <c r="L23" s="16">
        <v>930.691795809675</v>
      </c>
      <c r="M23" s="16">
        <v>1042.35611782214</v>
      </c>
      <c r="N23" s="17">
        <v>752.54413931754198</v>
      </c>
      <c r="O23" s="16">
        <v>2874.8151278196401</v>
      </c>
      <c r="P23" s="16">
        <v>3232.1818860758899</v>
      </c>
      <c r="Q23" s="17">
        <v>3586.7570341626893</v>
      </c>
      <c r="R23" s="53"/>
      <c r="S23" s="41"/>
    </row>
    <row r="24" spans="1:22">
      <c r="B24" s="46" t="s">
        <v>50</v>
      </c>
      <c r="C24" s="47">
        <v>0.40561408391707726</v>
      </c>
      <c r="D24" s="47">
        <v>0.41575550873571759</v>
      </c>
      <c r="E24" s="47">
        <v>0.41699999999999998</v>
      </c>
      <c r="F24" s="47">
        <v>0.3529986546242404</v>
      </c>
      <c r="G24" s="362">
        <v>0.37591500709681863</v>
      </c>
      <c r="H24" s="362">
        <v>0.36953435648897887</v>
      </c>
      <c r="I24" s="47">
        <v>0.37929084825806519</v>
      </c>
      <c r="J24" s="47">
        <v>0.33256302969517731</v>
      </c>
      <c r="K24" s="47">
        <v>0.37751622560220971</v>
      </c>
      <c r="L24" s="47">
        <v>0.3851021615605037</v>
      </c>
      <c r="M24" s="47">
        <v>0.42446536852636724</v>
      </c>
      <c r="N24" s="48">
        <v>0.32437261523506605</v>
      </c>
      <c r="O24" s="47">
        <v>0.2992854477890855</v>
      </c>
      <c r="P24" s="47">
        <v>0.36378087264953696</v>
      </c>
      <c r="Q24" s="48">
        <v>0.37860691718705164</v>
      </c>
      <c r="R24" s="41"/>
      <c r="S24" s="41"/>
    </row>
    <row r="25" spans="1:22">
      <c r="B25" s="50" t="s">
        <v>47</v>
      </c>
      <c r="C25" s="18">
        <v>307.79752181484901</v>
      </c>
      <c r="D25" s="18">
        <v>530.06592643194699</v>
      </c>
      <c r="E25" s="18">
        <v>-480</v>
      </c>
      <c r="F25" s="18">
        <v>166.43459975545599</v>
      </c>
      <c r="G25" s="20">
        <v>304.13732021022201</v>
      </c>
      <c r="H25" s="20">
        <v>282.78209652025402</v>
      </c>
      <c r="I25" s="18">
        <v>406.13977715967502</v>
      </c>
      <c r="J25" s="18">
        <v>91.208692775269498</v>
      </c>
      <c r="K25" s="18">
        <v>345.34524637767601</v>
      </c>
      <c r="L25" s="18">
        <v>389.07056350828702</v>
      </c>
      <c r="M25" s="18">
        <v>560.86284353258998</v>
      </c>
      <c r="N25" s="19">
        <v>210.659248444577</v>
      </c>
      <c r="O25" s="18">
        <v>524.44990427840196</v>
      </c>
      <c r="P25" s="18">
        <v>1084.2678866654301</v>
      </c>
      <c r="Q25" s="19">
        <v>1505.93790186313</v>
      </c>
      <c r="R25" s="62"/>
      <c r="S25" s="41"/>
    </row>
    <row r="26" spans="1:22">
      <c r="B26" s="50" t="s">
        <v>88</v>
      </c>
      <c r="C26" s="18">
        <v>-7.6618957600414692</v>
      </c>
      <c r="D26" s="18">
        <v>329.05161514996701</v>
      </c>
      <c r="E26" s="18">
        <v>-834</v>
      </c>
      <c r="F26" s="18">
        <v>-82.373412112933906</v>
      </c>
      <c r="G26" s="20">
        <v>154.16077441914399</v>
      </c>
      <c r="H26" s="20">
        <v>94.878838843018002</v>
      </c>
      <c r="I26" s="18">
        <v>185.900088528666</v>
      </c>
      <c r="J26" s="18">
        <v>-89.4128179591589</v>
      </c>
      <c r="K26" s="18">
        <v>130.64358370959101</v>
      </c>
      <c r="L26" s="18">
        <v>-193.07555035247799</v>
      </c>
      <c r="M26" s="18">
        <v>324.45752332026001</v>
      </c>
      <c r="N26" s="19">
        <v>-285.38968691195498</v>
      </c>
      <c r="O26" s="18">
        <v>-595.47835797169489</v>
      </c>
      <c r="P26" s="18">
        <v>346.52688383166895</v>
      </c>
      <c r="Q26" s="19">
        <v>-23.364130234581921</v>
      </c>
      <c r="R26" s="62"/>
      <c r="S26" s="41"/>
    </row>
    <row r="27" spans="1:22">
      <c r="B27" s="50" t="s">
        <v>89</v>
      </c>
      <c r="C27" s="18">
        <v>183.96241766323999</v>
      </c>
      <c r="D27" s="18">
        <v>108.328558039214</v>
      </c>
      <c r="E27" s="18">
        <v>-1005</v>
      </c>
      <c r="F27" s="20">
        <v>58.173660139713888</v>
      </c>
      <c r="G27" s="20">
        <v>187.36091160429001</v>
      </c>
      <c r="H27" s="20">
        <v>137.25744641857099</v>
      </c>
      <c r="I27" s="20">
        <v>444.562618967785</v>
      </c>
      <c r="J27" s="20">
        <v>1557.03848101207</v>
      </c>
      <c r="K27" s="20">
        <v>-4.4742946074932899</v>
      </c>
      <c r="L27" s="20">
        <v>-277.87055808596699</v>
      </c>
      <c r="M27" s="20">
        <v>124.73664669299599</v>
      </c>
      <c r="N27" s="21">
        <v>-324.63500994853001</v>
      </c>
      <c r="O27" s="20">
        <v>-654.53536415783208</v>
      </c>
      <c r="P27" s="20">
        <v>2328.2194580027199</v>
      </c>
      <c r="Q27" s="21">
        <v>-482.2432159489943</v>
      </c>
      <c r="R27" s="41"/>
      <c r="S27" s="41"/>
    </row>
    <row r="28" spans="1:22">
      <c r="B28" s="50" t="s">
        <v>36</v>
      </c>
      <c r="C28" s="18">
        <v>262.52962744815397</v>
      </c>
      <c r="D28" s="18">
        <v>590.46944207466902</v>
      </c>
      <c r="E28" s="18">
        <v>459.17651973128</v>
      </c>
      <c r="F28" s="20">
        <v>709</v>
      </c>
      <c r="G28" s="20">
        <v>195.11615443899953</v>
      </c>
      <c r="H28" s="20">
        <v>350.316255536271</v>
      </c>
      <c r="I28" s="20">
        <v>424.86180094843593</v>
      </c>
      <c r="J28" s="20">
        <v>769.74811577466505</v>
      </c>
      <c r="K28" s="20">
        <v>269.37638575345426</v>
      </c>
      <c r="L28" s="20">
        <v>643.79990597951098</v>
      </c>
      <c r="M28" s="20">
        <v>405.60674927510689</v>
      </c>
      <c r="N28" s="21">
        <v>473.05048738007667</v>
      </c>
      <c r="O28" s="18">
        <v>2033</v>
      </c>
      <c r="P28" s="18">
        <v>1194.6099167231009</v>
      </c>
      <c r="Q28" s="21">
        <v>1791.8335283881488</v>
      </c>
      <c r="R28" s="41"/>
      <c r="S28" s="41"/>
    </row>
    <row r="29" spans="1:22">
      <c r="B29" s="50" t="s">
        <v>67</v>
      </c>
      <c r="C29" s="18">
        <v>210.170539933708</v>
      </c>
      <c r="D29" s="18">
        <v>461.57405853066899</v>
      </c>
      <c r="E29" s="18">
        <v>447.80252064542498</v>
      </c>
      <c r="F29" s="20">
        <v>671</v>
      </c>
      <c r="G29" s="20">
        <v>150.34823317477748</v>
      </c>
      <c r="H29" s="20">
        <v>284.18268092087624</v>
      </c>
      <c r="I29" s="20">
        <v>382.30070474175903</v>
      </c>
      <c r="J29" s="20">
        <v>753.9185220277659</v>
      </c>
      <c r="K29" s="20">
        <v>264.54231231322046</v>
      </c>
      <c r="L29" s="20">
        <v>331.73167715595901</v>
      </c>
      <c r="M29" s="20">
        <v>397.5134610623777</v>
      </c>
      <c r="N29" s="21">
        <v>465.51583592863</v>
      </c>
      <c r="O29" s="18">
        <v>1801</v>
      </c>
      <c r="P29" s="18">
        <v>1136.219226769525</v>
      </c>
      <c r="Q29" s="21">
        <v>1459.3032864601871</v>
      </c>
      <c r="R29" s="41"/>
      <c r="S29" s="41"/>
    </row>
    <row r="30" spans="1:22">
      <c r="B30" s="63" t="s">
        <v>66</v>
      </c>
      <c r="C30" s="64">
        <v>9.0919423515401554E-2</v>
      </c>
      <c r="D30" s="64">
        <v>0.17959206242742465</v>
      </c>
      <c r="E30" s="64">
        <v>0.183375315579617</v>
      </c>
      <c r="F30" s="64">
        <v>0.29218717225990276</v>
      </c>
      <c r="G30" s="363">
        <v>7.4527344790131705E-2</v>
      </c>
      <c r="H30" s="363">
        <v>0.13208444684524601</v>
      </c>
      <c r="I30" s="64">
        <v>0.16185843925062782</v>
      </c>
      <c r="J30" s="64">
        <v>0.32025149985096069</v>
      </c>
      <c r="K30" s="64">
        <v>0.1159696660166769</v>
      </c>
      <c r="L30" s="64">
        <v>0.13726411525924298</v>
      </c>
      <c r="M30" s="64">
        <v>0.16187432956845257</v>
      </c>
      <c r="N30" s="65">
        <v>0.2006534650186037</v>
      </c>
      <c r="O30" s="64">
        <v>0.18749487097521617</v>
      </c>
      <c r="P30" s="64">
        <v>0.127881052615272</v>
      </c>
      <c r="Q30" s="65">
        <v>0.15403951627200288</v>
      </c>
      <c r="R30" s="40"/>
      <c r="S30" s="41"/>
    </row>
    <row r="31" spans="1:22">
      <c r="B31" s="66"/>
      <c r="C31" s="40"/>
      <c r="D31" s="40"/>
      <c r="E31" s="40"/>
      <c r="F31" s="40"/>
      <c r="G31" s="40"/>
      <c r="H31" s="40"/>
      <c r="I31" s="40"/>
      <c r="J31" s="40"/>
      <c r="K31" s="40"/>
      <c r="L31" s="40"/>
      <c r="M31" s="80"/>
      <c r="N31" s="80"/>
      <c r="O31" s="40"/>
      <c r="P31" s="40"/>
      <c r="Q31" s="80"/>
      <c r="R31" s="40"/>
      <c r="S31" s="40"/>
      <c r="T31" s="40"/>
      <c r="U31" s="40"/>
      <c r="V31" s="41"/>
    </row>
    <row r="32" spans="1:22">
      <c r="B32" s="66"/>
      <c r="C32" s="40"/>
      <c r="D32" s="40"/>
      <c r="E32" s="40"/>
      <c r="F32" s="40"/>
      <c r="G32" s="40"/>
      <c r="H32" s="40"/>
      <c r="I32" s="40"/>
      <c r="J32" s="40"/>
      <c r="K32" s="40"/>
      <c r="L32" s="40"/>
      <c r="M32" s="80"/>
      <c r="N32" s="80"/>
      <c r="O32" s="40"/>
      <c r="P32" s="40"/>
      <c r="Q32" s="80"/>
      <c r="R32" s="40"/>
      <c r="S32" s="40"/>
      <c r="T32" s="40"/>
      <c r="U32" s="40"/>
      <c r="V32" s="41"/>
    </row>
    <row r="33" spans="2:22" ht="31.95" customHeight="1">
      <c r="B33" s="425"/>
      <c r="C33" s="425"/>
      <c r="D33" s="425"/>
      <c r="E33" s="425"/>
      <c r="F33" s="425"/>
      <c r="G33" s="425"/>
      <c r="H33" s="425"/>
      <c r="I33" s="425"/>
      <c r="J33" s="425"/>
      <c r="K33" s="425"/>
      <c r="L33" s="425"/>
      <c r="M33" s="425"/>
      <c r="N33" s="425"/>
      <c r="O33" s="425"/>
      <c r="P33" s="425"/>
      <c r="Q33" s="425"/>
      <c r="R33" s="425"/>
      <c r="S33" s="425"/>
      <c r="T33" s="425"/>
      <c r="U33" s="425"/>
      <c r="V33" s="425"/>
    </row>
    <row r="34" spans="2:22" ht="14.4" customHeight="1">
      <c r="B34" s="425"/>
      <c r="C34" s="425"/>
      <c r="D34" s="425"/>
      <c r="E34" s="425"/>
      <c r="F34" s="425"/>
      <c r="G34" s="425"/>
      <c r="H34" s="425"/>
      <c r="I34" s="425"/>
      <c r="J34" s="425"/>
      <c r="K34" s="425"/>
      <c r="L34" s="425"/>
      <c r="M34" s="425"/>
      <c r="N34" s="425"/>
      <c r="O34" s="425"/>
      <c r="P34" s="425"/>
      <c r="Q34" s="425"/>
      <c r="R34" s="425"/>
      <c r="S34" s="67"/>
      <c r="T34" s="67"/>
      <c r="U34" s="67"/>
      <c r="V34" s="41"/>
    </row>
  </sheetData>
  <mergeCells count="4">
    <mergeCell ref="B34:R34"/>
    <mergeCell ref="B33:V33"/>
    <mergeCell ref="B17:Q17"/>
    <mergeCell ref="G4:J4"/>
  </mergeCells>
  <hyperlinks>
    <hyperlink ref="B2" location="Index!A1" display="index page" xr:uid="{00000000-0004-0000-0100-000000000000}"/>
  </hyperlinks>
  <pageMargins left="0.7" right="0.7" top="0.75" bottom="0.75" header="0.3" footer="0.3"/>
  <pageSetup paperSize="9" scale="56" orientation="landscape" r:id="rId1"/>
  <ignoredErrors>
    <ignoredError sqref="P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32"/>
  <sheetViews>
    <sheetView view="pageBreakPreview" zoomScale="70" zoomScaleNormal="100" zoomScaleSheetLayoutView="7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9.109375" defaultRowHeight="14.4"/>
  <cols>
    <col min="1" max="1" width="0.88671875" style="1" customWidth="1"/>
    <col min="2" max="2" width="35.88671875" style="1" customWidth="1"/>
    <col min="3" max="3" width="9.109375" style="1" customWidth="1" collapsed="1"/>
    <col min="4" max="6" width="9.109375" style="1" customWidth="1"/>
    <col min="7" max="12" width="9.109375" style="1"/>
    <col min="13" max="13" width="10.6640625" style="1" customWidth="1"/>
    <col min="14" max="15" width="9.109375" style="1"/>
    <col min="16" max="16" width="9.109375" style="35"/>
    <col min="17" max="18" width="9.109375" style="39"/>
    <col min="19" max="19" width="10.109375" style="1" customWidth="1"/>
    <col min="20" max="16384" width="9.109375" style="1"/>
  </cols>
  <sheetData>
    <row r="1" spans="2:20">
      <c r="B1" s="103" t="s">
        <v>152</v>
      </c>
      <c r="C1" s="81"/>
      <c r="D1" s="81"/>
      <c r="E1" s="81"/>
      <c r="F1" s="81"/>
      <c r="G1" s="81"/>
      <c r="H1" s="81"/>
      <c r="I1" s="428"/>
      <c r="J1" s="428"/>
      <c r="K1" s="428"/>
      <c r="L1" s="428"/>
      <c r="M1" s="428"/>
      <c r="N1" s="81"/>
      <c r="O1" s="81"/>
      <c r="P1" s="81"/>
      <c r="Q1" s="81"/>
      <c r="R1" s="81"/>
      <c r="S1" s="81"/>
      <c r="T1" s="81"/>
    </row>
    <row r="2" spans="2:20" ht="27" customHeight="1">
      <c r="B2" s="82" t="s">
        <v>13</v>
      </c>
      <c r="C2" s="81"/>
      <c r="D2" s="81"/>
      <c r="E2" s="81"/>
      <c r="F2" s="81"/>
      <c r="G2" s="81"/>
      <c r="H2" s="81"/>
      <c r="I2" s="429"/>
      <c r="J2" s="429"/>
      <c r="K2" s="429"/>
      <c r="L2" s="429"/>
      <c r="M2" s="429"/>
      <c r="N2" s="81"/>
      <c r="O2" s="81"/>
      <c r="P2" s="81"/>
      <c r="Q2" s="81"/>
      <c r="R2" s="81"/>
      <c r="S2" s="81"/>
      <c r="T2" s="81"/>
    </row>
    <row r="3" spans="2:20" ht="15" thickBot="1">
      <c r="B3" s="83" t="s">
        <v>153</v>
      </c>
      <c r="C3" s="81"/>
      <c r="D3" s="81"/>
      <c r="E3" s="81"/>
      <c r="F3" s="81"/>
      <c r="G3" s="81"/>
      <c r="H3" s="81"/>
      <c r="I3" s="81"/>
      <c r="J3" s="81"/>
      <c r="K3" s="81"/>
      <c r="L3" s="81"/>
      <c r="M3" s="81"/>
      <c r="N3" s="81"/>
      <c r="O3" s="81"/>
      <c r="P3" s="81"/>
      <c r="Q3" s="81"/>
      <c r="R3" s="81"/>
      <c r="S3" s="81"/>
      <c r="T3" s="81"/>
    </row>
    <row r="4" spans="2:20" ht="15.6" thickTop="1" thickBot="1">
      <c r="B4" s="84" t="s">
        <v>109</v>
      </c>
      <c r="C4" s="85" t="s">
        <v>81</v>
      </c>
      <c r="D4" s="85" t="s">
        <v>91</v>
      </c>
      <c r="E4" s="85" t="s">
        <v>93</v>
      </c>
      <c r="F4" s="86" t="s">
        <v>98</v>
      </c>
      <c r="G4" s="85" t="s">
        <v>102</v>
      </c>
      <c r="H4" s="85" t="s">
        <v>103</v>
      </c>
      <c r="I4" s="85" t="s">
        <v>104</v>
      </c>
      <c r="J4" s="86" t="s">
        <v>105</v>
      </c>
      <c r="K4" s="86" t="s">
        <v>134</v>
      </c>
      <c r="L4" s="86" t="s">
        <v>139</v>
      </c>
      <c r="M4" s="86" t="s">
        <v>180</v>
      </c>
      <c r="N4" s="87" t="s">
        <v>193</v>
      </c>
      <c r="O4" s="86" t="s">
        <v>99</v>
      </c>
      <c r="P4" s="86" t="s">
        <v>106</v>
      </c>
      <c r="Q4" s="87" t="s">
        <v>135</v>
      </c>
      <c r="R4" s="414"/>
      <c r="S4" s="414"/>
    </row>
    <row r="5" spans="2:20">
      <c r="B5" s="88" t="s">
        <v>0</v>
      </c>
      <c r="C5" s="90">
        <v>55.710208000000002</v>
      </c>
      <c r="D5" s="90">
        <v>57.168844</v>
      </c>
      <c r="E5" s="90">
        <v>58.976120999999999</v>
      </c>
      <c r="F5" s="91">
        <v>59.777183000000001</v>
      </c>
      <c r="G5" s="90">
        <v>57.664841000000003</v>
      </c>
      <c r="H5" s="90">
        <v>57.545664000000002</v>
      </c>
      <c r="I5" s="90">
        <v>58.440784000000001</v>
      </c>
      <c r="J5" s="91">
        <v>58.307886000000003</v>
      </c>
      <c r="K5" s="91">
        <v>56.968744000000001</v>
      </c>
      <c r="L5" s="91">
        <v>58.324680000000001</v>
      </c>
      <c r="M5" s="91">
        <v>58.845224999999999</v>
      </c>
      <c r="N5" s="376">
        <v>58.160443999999998</v>
      </c>
      <c r="O5" s="92">
        <v>59.777183000000001</v>
      </c>
      <c r="P5" s="92">
        <v>58.307886000000003</v>
      </c>
      <c r="Q5" s="376">
        <v>58.160443999999998</v>
      </c>
      <c r="R5" s="8"/>
      <c r="S5" s="8"/>
    </row>
    <row r="6" spans="2:20">
      <c r="B6" s="88" t="s">
        <v>5</v>
      </c>
      <c r="C6" s="89">
        <v>17.071605000000002</v>
      </c>
      <c r="D6" s="89">
        <v>17.062660999999999</v>
      </c>
      <c r="E6" s="89">
        <v>17.041429999999998</v>
      </c>
      <c r="F6" s="89">
        <v>16.973172999999999</v>
      </c>
      <c r="G6" s="89">
        <v>16.652937000000001</v>
      </c>
      <c r="H6" s="89">
        <v>16.320250999999999</v>
      </c>
      <c r="I6" s="89">
        <v>15.940804999999999</v>
      </c>
      <c r="J6" s="89">
        <v>16.253174999999999</v>
      </c>
      <c r="K6" s="89">
        <v>16.052555999999999</v>
      </c>
      <c r="L6" s="89">
        <v>15.517837999999999</v>
      </c>
      <c r="M6" s="89">
        <v>15.224119999999999</v>
      </c>
      <c r="N6" s="374">
        <v>14.960917999999999</v>
      </c>
      <c r="O6" s="93">
        <v>16.973172999999999</v>
      </c>
      <c r="P6" s="93">
        <v>16.253174999999999</v>
      </c>
      <c r="Q6" s="374">
        <v>14.960917999999999</v>
      </c>
      <c r="R6" s="8"/>
      <c r="S6" s="8"/>
    </row>
    <row r="7" spans="2:20">
      <c r="B7" s="88" t="s">
        <v>7</v>
      </c>
      <c r="C7" s="89">
        <v>38.184048714285716</v>
      </c>
      <c r="D7" s="89">
        <v>33.423133999999997</v>
      </c>
      <c r="E7" s="89">
        <v>35.156550000000003</v>
      </c>
      <c r="F7" s="89">
        <v>36.211426000000003</v>
      </c>
      <c r="G7" s="89">
        <v>48.331552000000002</v>
      </c>
      <c r="H7" s="89">
        <v>49.334611491367482</v>
      </c>
      <c r="I7" s="89">
        <v>50.999338000000002</v>
      </c>
      <c r="J7" s="89">
        <v>51.569839999999999</v>
      </c>
      <c r="K7" s="89">
        <v>52.512712000000001</v>
      </c>
      <c r="L7" s="89">
        <v>52.516027000000001</v>
      </c>
      <c r="M7" s="89">
        <v>53.095407000000002</v>
      </c>
      <c r="N7" s="374">
        <v>53.625877000000003</v>
      </c>
      <c r="O7" s="93">
        <v>36.211426000000003</v>
      </c>
      <c r="P7" s="93">
        <v>51.569839999999999</v>
      </c>
      <c r="Q7" s="374">
        <v>53.625877000000003</v>
      </c>
      <c r="R7" s="8"/>
      <c r="S7" s="8"/>
    </row>
    <row r="8" spans="2:20">
      <c r="B8" s="88" t="s">
        <v>8</v>
      </c>
      <c r="C8" s="89">
        <v>31.805057000000001</v>
      </c>
      <c r="D8" s="89">
        <v>32.049366999999997</v>
      </c>
      <c r="E8" s="89">
        <v>32.317163999999998</v>
      </c>
      <c r="F8" s="89">
        <v>32.294046999999999</v>
      </c>
      <c r="G8" s="89">
        <v>31.575209999999998</v>
      </c>
      <c r="H8" s="89">
        <v>31.145432</v>
      </c>
      <c r="I8" s="89">
        <v>28.960978000000001</v>
      </c>
      <c r="J8" s="89">
        <v>30.376759</v>
      </c>
      <c r="K8" s="89">
        <v>30.501653999999998</v>
      </c>
      <c r="L8" s="89">
        <v>30.686364999999999</v>
      </c>
      <c r="M8" s="89">
        <v>31.399246000000002</v>
      </c>
      <c r="N8" s="374">
        <v>31.345283999999999</v>
      </c>
      <c r="O8" s="93">
        <v>32.294046999999999</v>
      </c>
      <c r="P8" s="93">
        <v>30.376759</v>
      </c>
      <c r="Q8" s="374">
        <v>31.345283999999999</v>
      </c>
      <c r="R8" s="8"/>
      <c r="S8" s="8"/>
    </row>
    <row r="9" spans="2:20">
      <c r="B9" s="88" t="s">
        <v>9</v>
      </c>
      <c r="C9" s="89">
        <v>26.146151000000042</v>
      </c>
      <c r="D9" s="89">
        <v>26.05547000000006</v>
      </c>
      <c r="E9" s="89">
        <v>25.732944999999997</v>
      </c>
      <c r="F9" s="89">
        <v>25.413511</v>
      </c>
      <c r="G9" s="89">
        <v>25.326093</v>
      </c>
      <c r="H9" s="89">
        <v>25.428473</v>
      </c>
      <c r="I9" s="89">
        <v>26.250554999999999</v>
      </c>
      <c r="J9" s="89">
        <v>26.079004999999999</v>
      </c>
      <c r="K9" s="89">
        <v>26.000247000000002</v>
      </c>
      <c r="L9" s="89">
        <v>26.132186999999998</v>
      </c>
      <c r="M9" s="89">
        <v>26.449183000000001</v>
      </c>
      <c r="N9" s="374">
        <v>26.522144999999998</v>
      </c>
      <c r="O9" s="93">
        <v>25.413511</v>
      </c>
      <c r="P9" s="93">
        <v>26.079004999999999</v>
      </c>
      <c r="Q9" s="374">
        <v>26.522144999999998</v>
      </c>
      <c r="R9" s="8"/>
      <c r="S9" s="8"/>
    </row>
    <row r="10" spans="2:20">
      <c r="B10" s="88" t="s">
        <v>11</v>
      </c>
      <c r="C10" s="89">
        <v>10.356</v>
      </c>
      <c r="D10" s="89">
        <v>10.263182</v>
      </c>
      <c r="E10" s="89">
        <v>10.188259</v>
      </c>
      <c r="F10" s="89">
        <v>9.9174120000000006</v>
      </c>
      <c r="G10" s="89">
        <v>9.496219</v>
      </c>
      <c r="H10" s="89">
        <v>9.3072049999999997</v>
      </c>
      <c r="I10" s="89">
        <v>9.5511569999999999</v>
      </c>
      <c r="J10" s="89">
        <v>9.5065030000000004</v>
      </c>
      <c r="K10" s="89">
        <v>9.5449789999999997</v>
      </c>
      <c r="L10" s="89">
        <v>9.5761409999999998</v>
      </c>
      <c r="M10" s="89">
        <v>9.5401450000000008</v>
      </c>
      <c r="N10" s="374">
        <v>9.6900220000000008</v>
      </c>
      <c r="O10" s="93">
        <v>9.9174120000000006</v>
      </c>
      <c r="P10" s="93">
        <v>9.5065030000000004</v>
      </c>
      <c r="Q10" s="374">
        <v>9.6900220000000008</v>
      </c>
      <c r="R10" s="8"/>
      <c r="S10" s="8"/>
    </row>
    <row r="11" spans="2:20">
      <c r="B11" s="88" t="s">
        <v>127</v>
      </c>
      <c r="C11" s="89">
        <v>15.643174999999999</v>
      </c>
      <c r="D11" s="89">
        <v>15.785814000000002</v>
      </c>
      <c r="E11" s="89">
        <v>15.901118</v>
      </c>
      <c r="F11" s="89">
        <v>15.5</v>
      </c>
      <c r="G11" s="89">
        <v>15.004398</v>
      </c>
      <c r="H11" s="89">
        <v>15.139524999999999</v>
      </c>
      <c r="I11" s="89">
        <v>15.482443999999999</v>
      </c>
      <c r="J11" s="89">
        <v>15.143093</v>
      </c>
      <c r="K11" s="89">
        <v>14.935238</v>
      </c>
      <c r="L11" s="89">
        <v>15.393772999999999</v>
      </c>
      <c r="M11" s="89">
        <v>15.74</v>
      </c>
      <c r="N11" s="406">
        <v>16.2</v>
      </c>
      <c r="O11" s="89">
        <v>6</v>
      </c>
      <c r="P11" s="89">
        <v>15.143093</v>
      </c>
      <c r="Q11" s="410">
        <v>16.2</v>
      </c>
      <c r="R11" s="8"/>
      <c r="S11" s="8"/>
    </row>
    <row r="12" spans="2:20">
      <c r="B12" s="95" t="s">
        <v>96</v>
      </c>
      <c r="C12" s="96">
        <v>194.91624471428577</v>
      </c>
      <c r="D12" s="96">
        <v>191.80847200000005</v>
      </c>
      <c r="E12" s="96">
        <v>195.31358699999998</v>
      </c>
      <c r="F12" s="96">
        <v>196.08675200000002</v>
      </c>
      <c r="G12" s="96">
        <v>204.05125000000001</v>
      </c>
      <c r="H12" s="96">
        <v>204.22116149136747</v>
      </c>
      <c r="I12" s="96">
        <v>205.62606099999999</v>
      </c>
      <c r="J12" s="96">
        <v>207.23626099999998</v>
      </c>
      <c r="K12" s="96">
        <v>206.51613</v>
      </c>
      <c r="L12" s="96">
        <v>208.14701099999999</v>
      </c>
      <c r="M12" s="96">
        <v>210.29332600000001</v>
      </c>
      <c r="N12" s="97">
        <v>210.5</v>
      </c>
      <c r="O12" s="96">
        <v>186.58675200000002</v>
      </c>
      <c r="P12" s="96">
        <v>207.23626099999998</v>
      </c>
      <c r="Q12" s="97">
        <v>210.5</v>
      </c>
      <c r="R12" s="12"/>
      <c r="S12" s="12"/>
    </row>
    <row r="13" spans="2:20">
      <c r="B13" s="88" t="s">
        <v>12</v>
      </c>
      <c r="C13" s="89">
        <v>21.367000000000001</v>
      </c>
      <c r="D13" s="89">
        <v>21.382999999999999</v>
      </c>
      <c r="E13" s="89">
        <v>21.344999999999999</v>
      </c>
      <c r="F13" s="89">
        <v>21.1</v>
      </c>
      <c r="G13" s="89">
        <v>20.942136999999999</v>
      </c>
      <c r="H13" s="89">
        <v>20.852392999999999</v>
      </c>
      <c r="I13" s="89">
        <v>20.683437999999999</v>
      </c>
      <c r="J13" s="89">
        <v>31.342948</v>
      </c>
      <c r="K13" s="89">
        <v>30.86346</v>
      </c>
      <c r="L13" s="89">
        <v>30.250899999999998</v>
      </c>
      <c r="M13" s="89">
        <v>29.774287999999999</v>
      </c>
      <c r="N13" s="412">
        <v>29.540492</v>
      </c>
      <c r="O13" s="93">
        <v>21.1</v>
      </c>
      <c r="P13" s="93">
        <v>31.342948</v>
      </c>
      <c r="Q13" s="201">
        <v>29.540492</v>
      </c>
      <c r="R13" s="8"/>
      <c r="S13" s="8"/>
    </row>
    <row r="14" spans="2:20" ht="15" thickBot="1">
      <c r="B14" s="98" t="s">
        <v>94</v>
      </c>
      <c r="C14" s="99">
        <v>216.28324471428576</v>
      </c>
      <c r="D14" s="99">
        <v>213.19147200000006</v>
      </c>
      <c r="E14" s="99">
        <v>216.65858699999998</v>
      </c>
      <c r="F14" s="99">
        <v>217.18675200000001</v>
      </c>
      <c r="G14" s="100">
        <v>224.99338700000001</v>
      </c>
      <c r="H14" s="100">
        <v>225.07355449136747</v>
      </c>
      <c r="I14" s="100">
        <v>226.30949899999999</v>
      </c>
      <c r="J14" s="99">
        <v>238.8</v>
      </c>
      <c r="K14" s="99">
        <v>237.37959000000001</v>
      </c>
      <c r="L14" s="99">
        <v>238.39791099999999</v>
      </c>
      <c r="M14" s="99">
        <v>240.06761399999999</v>
      </c>
      <c r="N14" s="377">
        <v>240</v>
      </c>
      <c r="O14" s="100">
        <v>207.68675200000001</v>
      </c>
      <c r="P14" s="100">
        <v>238.8</v>
      </c>
      <c r="Q14" s="377">
        <v>240</v>
      </c>
      <c r="R14" s="12"/>
      <c r="S14" s="12"/>
    </row>
    <row r="15" spans="2:20" ht="15" thickTop="1">
      <c r="B15" s="102"/>
      <c r="C15" s="202"/>
      <c r="D15" s="202"/>
      <c r="E15" s="202"/>
      <c r="F15" s="202"/>
      <c r="G15" s="202"/>
      <c r="H15" s="202"/>
      <c r="I15" s="202"/>
      <c r="J15" s="202"/>
      <c r="K15" s="202"/>
      <c r="L15" s="202"/>
      <c r="M15" s="202"/>
      <c r="N15" s="202"/>
      <c r="O15" s="202"/>
      <c r="P15" s="202"/>
      <c r="Q15" s="202"/>
      <c r="R15" s="202"/>
      <c r="S15" s="203"/>
      <c r="T15" s="203"/>
    </row>
    <row r="16" spans="2:20" ht="15" thickBot="1">
      <c r="B16" s="102"/>
      <c r="C16" s="202"/>
      <c r="D16" s="202"/>
      <c r="E16" s="202"/>
      <c r="F16" s="202"/>
      <c r="G16" s="202"/>
      <c r="H16" s="202"/>
      <c r="I16" s="202"/>
      <c r="J16" s="202"/>
      <c r="K16" s="202"/>
      <c r="L16" s="202"/>
      <c r="M16" s="202"/>
      <c r="N16" s="202"/>
      <c r="O16" s="202"/>
      <c r="P16" s="202"/>
      <c r="Q16" s="202"/>
      <c r="R16" s="202"/>
      <c r="S16" s="203"/>
      <c r="T16" s="203"/>
    </row>
    <row r="17" spans="2:20" ht="15.6" thickTop="1" thickBot="1">
      <c r="B17" s="84" t="s">
        <v>108</v>
      </c>
      <c r="C17" s="85" t="s">
        <v>81</v>
      </c>
      <c r="D17" s="85" t="s">
        <v>91</v>
      </c>
      <c r="E17" s="85" t="s">
        <v>93</v>
      </c>
      <c r="F17" s="86" t="s">
        <v>98</v>
      </c>
      <c r="G17" s="85" t="s">
        <v>102</v>
      </c>
      <c r="H17" s="85" t="s">
        <v>103</v>
      </c>
      <c r="I17" s="85" t="s">
        <v>104</v>
      </c>
      <c r="J17" s="86" t="s">
        <v>105</v>
      </c>
      <c r="K17" s="86" t="s">
        <v>134</v>
      </c>
      <c r="L17" s="85" t="s">
        <v>139</v>
      </c>
      <c r="M17" s="85" t="s">
        <v>180</v>
      </c>
      <c r="N17" s="304" t="s">
        <v>193</v>
      </c>
      <c r="O17" s="86" t="s">
        <v>99</v>
      </c>
      <c r="P17" s="86" t="s">
        <v>106</v>
      </c>
      <c r="Q17" s="87" t="s">
        <v>135</v>
      </c>
      <c r="R17" s="204"/>
      <c r="S17" s="81"/>
    </row>
    <row r="18" spans="2:20">
      <c r="B18" s="88" t="s">
        <v>0</v>
      </c>
      <c r="C18" s="90">
        <v>2.2730589999999999</v>
      </c>
      <c r="D18" s="90">
        <v>2.2287400000000002</v>
      </c>
      <c r="E18" s="90">
        <v>2.2200329999999999</v>
      </c>
      <c r="F18" s="91">
        <v>2.2152509999999999</v>
      </c>
      <c r="G18" s="90">
        <v>2.1892230000000001</v>
      </c>
      <c r="H18" s="90">
        <v>2.1527750000000001</v>
      </c>
      <c r="I18" s="90">
        <v>2.1330550000000001</v>
      </c>
      <c r="J18" s="91">
        <v>2.1789700000000001</v>
      </c>
      <c r="K18" s="91">
        <v>2.1740979999999999</v>
      </c>
      <c r="L18" s="375">
        <v>2.1814770000000001</v>
      </c>
      <c r="M18" s="375">
        <v>2.1871139999999998</v>
      </c>
      <c r="N18" s="411">
        <v>2.2000000000000002</v>
      </c>
      <c r="O18" s="90">
        <v>0</v>
      </c>
      <c r="P18" s="90">
        <v>2.1789700000000001</v>
      </c>
      <c r="Q18" s="94">
        <v>2.2406549999999998</v>
      </c>
      <c r="R18" s="81"/>
    </row>
    <row r="19" spans="2:20">
      <c r="B19" s="88" t="s">
        <v>5</v>
      </c>
      <c r="C19" s="89">
        <v>0</v>
      </c>
      <c r="D19" s="89">
        <v>0</v>
      </c>
      <c r="E19" s="89">
        <v>0</v>
      </c>
      <c r="F19" s="89">
        <v>0</v>
      </c>
      <c r="G19" s="89">
        <v>0</v>
      </c>
      <c r="H19" s="89">
        <v>0</v>
      </c>
      <c r="I19" s="89">
        <v>0</v>
      </c>
      <c r="J19" s="89">
        <v>0</v>
      </c>
      <c r="K19" s="89">
        <v>0</v>
      </c>
      <c r="L19" s="89">
        <v>0</v>
      </c>
      <c r="M19" s="89">
        <v>0</v>
      </c>
      <c r="N19" s="412">
        <v>0</v>
      </c>
      <c r="O19" s="89">
        <v>0</v>
      </c>
      <c r="P19" s="89">
        <v>0</v>
      </c>
      <c r="Q19" s="94">
        <v>0</v>
      </c>
      <c r="R19" s="89"/>
      <c r="S19" s="81"/>
    </row>
    <row r="20" spans="2:20">
      <c r="B20" s="88" t="s">
        <v>7</v>
      </c>
      <c r="C20" s="89">
        <v>0</v>
      </c>
      <c r="D20" s="89">
        <v>0</v>
      </c>
      <c r="E20" s="89">
        <v>0</v>
      </c>
      <c r="F20" s="89">
        <v>0</v>
      </c>
      <c r="G20" s="89">
        <v>0</v>
      </c>
      <c r="H20" s="89">
        <v>0</v>
      </c>
      <c r="I20" s="89">
        <v>0</v>
      </c>
      <c r="J20" s="89">
        <v>0</v>
      </c>
      <c r="K20" s="89">
        <v>0</v>
      </c>
      <c r="L20" s="89">
        <v>0</v>
      </c>
      <c r="M20" s="89">
        <v>0</v>
      </c>
      <c r="N20" s="412">
        <v>0</v>
      </c>
      <c r="O20" s="89">
        <v>0</v>
      </c>
      <c r="P20" s="89">
        <v>0</v>
      </c>
      <c r="Q20" s="94">
        <v>0</v>
      </c>
      <c r="R20" s="89"/>
      <c r="S20" s="81"/>
    </row>
    <row r="21" spans="2:20">
      <c r="B21" s="88" t="s">
        <v>8</v>
      </c>
      <c r="C21" s="89">
        <v>0</v>
      </c>
      <c r="D21" s="89">
        <v>0</v>
      </c>
      <c r="E21" s="89">
        <v>0</v>
      </c>
      <c r="F21" s="89">
        <v>0</v>
      </c>
      <c r="G21" s="89">
        <v>0</v>
      </c>
      <c r="H21" s="89">
        <v>0</v>
      </c>
      <c r="I21" s="89">
        <v>0</v>
      </c>
      <c r="J21" s="89">
        <v>0</v>
      </c>
      <c r="K21" s="89">
        <v>0</v>
      </c>
      <c r="L21" s="89">
        <v>0</v>
      </c>
      <c r="M21" s="89">
        <v>0</v>
      </c>
      <c r="N21" s="412">
        <v>0</v>
      </c>
      <c r="O21" s="89">
        <v>0.80439400000000005</v>
      </c>
      <c r="P21" s="89">
        <v>0</v>
      </c>
      <c r="Q21" s="94">
        <v>0</v>
      </c>
      <c r="R21" s="89"/>
      <c r="S21" s="81"/>
    </row>
    <row r="22" spans="2:20">
      <c r="B22" s="88" t="s">
        <v>9</v>
      </c>
      <c r="C22" s="89">
        <v>0.82697299999999996</v>
      </c>
      <c r="D22" s="89">
        <v>0.81732099999999996</v>
      </c>
      <c r="E22" s="89">
        <v>0.80439400000000005</v>
      </c>
      <c r="F22" s="89">
        <v>0.80955299999999997</v>
      </c>
      <c r="G22" s="89">
        <v>0.81482399999999999</v>
      </c>
      <c r="H22" s="89">
        <v>0.80828800000000001</v>
      </c>
      <c r="I22" s="89">
        <v>0.80634476666666666</v>
      </c>
      <c r="J22" s="89">
        <v>0.81767900000000004</v>
      </c>
      <c r="K22" s="89">
        <v>0.83201700000000001</v>
      </c>
      <c r="L22" s="373">
        <v>0.80788800000000005</v>
      </c>
      <c r="M22" s="373">
        <v>0.80474699999999999</v>
      </c>
      <c r="N22" s="374">
        <v>0.82384000000000002</v>
      </c>
      <c r="O22" s="89">
        <v>0.20344899999999999</v>
      </c>
      <c r="P22" s="89">
        <v>0.81767900000000004</v>
      </c>
      <c r="Q22" s="94">
        <v>0.82384000000000002</v>
      </c>
      <c r="R22" s="89"/>
      <c r="S22" s="81"/>
    </row>
    <row r="23" spans="2:20">
      <c r="B23" s="88" t="s">
        <v>11</v>
      </c>
      <c r="C23" s="89">
        <v>1.0707E-2</v>
      </c>
      <c r="D23" s="89">
        <v>1.0511E-2</v>
      </c>
      <c r="E23" s="89">
        <v>1.0822E-2</v>
      </c>
      <c r="F23" s="89">
        <v>8.9429999999999996E-3</v>
      </c>
      <c r="G23" s="89">
        <v>0</v>
      </c>
      <c r="H23" s="89">
        <v>0</v>
      </c>
      <c r="I23" s="89">
        <v>0</v>
      </c>
      <c r="J23" s="89">
        <v>0</v>
      </c>
      <c r="K23" s="89">
        <v>0</v>
      </c>
      <c r="L23" s="89">
        <v>0</v>
      </c>
      <c r="M23" s="89">
        <v>0</v>
      </c>
      <c r="N23" s="412">
        <v>0</v>
      </c>
      <c r="O23" s="89">
        <v>0.150119</v>
      </c>
      <c r="P23" s="89">
        <v>0</v>
      </c>
      <c r="Q23" s="94">
        <v>0</v>
      </c>
      <c r="R23" s="89"/>
      <c r="S23" s="81"/>
    </row>
    <row r="24" spans="2:20">
      <c r="B24" s="88" t="s">
        <v>127</v>
      </c>
      <c r="C24" s="89">
        <v>0.36502800000000002</v>
      </c>
      <c r="D24" s="89">
        <v>0.36081600000000003</v>
      </c>
      <c r="E24" s="89">
        <v>0.35356799999999999</v>
      </c>
      <c r="F24" s="89">
        <v>0.36622500000000002</v>
      </c>
      <c r="G24" s="89">
        <v>0.377168</v>
      </c>
      <c r="H24" s="89">
        <v>0.39205400000000001</v>
      </c>
      <c r="I24" s="89">
        <v>0.40427400000000002</v>
      </c>
      <c r="J24" s="89">
        <v>0.42058700000000004</v>
      </c>
      <c r="K24" s="89">
        <v>0.43419700000000006</v>
      </c>
      <c r="L24" s="89">
        <v>0.43945100000000004</v>
      </c>
      <c r="M24" s="89">
        <v>0.45020099999999996</v>
      </c>
      <c r="N24" s="412">
        <v>0.3</v>
      </c>
      <c r="O24" s="89">
        <v>2.246858</v>
      </c>
      <c r="P24" s="89">
        <v>0.141379</v>
      </c>
      <c r="Q24" s="94">
        <v>0.33210699999999999</v>
      </c>
      <c r="R24" s="89"/>
      <c r="S24" s="81"/>
    </row>
    <row r="25" spans="2:20">
      <c r="B25" s="95" t="s">
        <v>96</v>
      </c>
      <c r="C25" s="96">
        <v>3.4757669999999994</v>
      </c>
      <c r="D25" s="96">
        <v>3.4173880000000003</v>
      </c>
      <c r="E25" s="96">
        <v>3.3888170000000004</v>
      </c>
      <c r="F25" s="96">
        <v>3.3999719999999996</v>
      </c>
      <c r="G25" s="96">
        <v>3.3827350000000003</v>
      </c>
      <c r="H25" s="89">
        <v>3.3531170000000001</v>
      </c>
      <c r="I25" s="89">
        <v>3.3436737666666669</v>
      </c>
      <c r="J25" s="89">
        <v>3.4172359999999999</v>
      </c>
      <c r="K25" s="89">
        <v>3.440312</v>
      </c>
      <c r="L25" s="89">
        <v>3.4288160000000003</v>
      </c>
      <c r="M25" s="89">
        <v>3.4420619999999995</v>
      </c>
      <c r="N25" s="412">
        <v>3.4</v>
      </c>
      <c r="O25" s="96">
        <v>3.4156420000000001</v>
      </c>
      <c r="P25" s="96">
        <v>3.1398990000000002</v>
      </c>
      <c r="Q25" s="97">
        <v>3.3966020000000001</v>
      </c>
      <c r="R25" s="96"/>
      <c r="S25" s="81"/>
    </row>
    <row r="26" spans="2:20">
      <c r="B26" s="88" t="s">
        <v>12</v>
      </c>
      <c r="C26" s="89">
        <v>2.2235072180746598</v>
      </c>
      <c r="D26" s="89">
        <v>2.212332</v>
      </c>
      <c r="E26" s="89">
        <v>2.246858</v>
      </c>
      <c r="F26" s="89">
        <v>2.258731</v>
      </c>
      <c r="G26" s="89">
        <v>2.296109</v>
      </c>
      <c r="H26" s="89">
        <v>2.3244120000000001</v>
      </c>
      <c r="I26" s="89">
        <v>2.3153079999999999</v>
      </c>
      <c r="J26" s="89">
        <v>2.2999999999999998</v>
      </c>
      <c r="K26" s="89">
        <v>2.4</v>
      </c>
      <c r="L26" s="89">
        <v>2.7281140000000001</v>
      </c>
      <c r="M26" s="89">
        <v>2.705848</v>
      </c>
      <c r="N26" s="412">
        <v>2.6804939999999999</v>
      </c>
      <c r="O26" s="89">
        <v>0</v>
      </c>
      <c r="P26" s="89">
        <v>2.2999999999999998</v>
      </c>
      <c r="Q26" s="94">
        <v>2.6804939999999999</v>
      </c>
      <c r="R26" s="89"/>
      <c r="S26" s="81"/>
    </row>
    <row r="27" spans="2:20" ht="15" thickBot="1">
      <c r="B27" s="98" t="s">
        <v>94</v>
      </c>
      <c r="C27" s="99">
        <v>5.6992742180746596</v>
      </c>
      <c r="D27" s="99">
        <v>5.6297200000000007</v>
      </c>
      <c r="E27" s="99">
        <v>5.6356750000000009</v>
      </c>
      <c r="F27" s="99">
        <v>5.6587029999999992</v>
      </c>
      <c r="G27" s="99">
        <v>5.6788439999999998</v>
      </c>
      <c r="H27" s="99">
        <v>5.6775289999999998</v>
      </c>
      <c r="I27" s="99">
        <v>5.6589817666666669</v>
      </c>
      <c r="J27" s="99">
        <v>5.7172359999999998</v>
      </c>
      <c r="K27" s="99">
        <v>5.8403119999999999</v>
      </c>
      <c r="L27" s="99">
        <v>6.1569300000000009</v>
      </c>
      <c r="M27" s="99">
        <v>6.1479099999999995</v>
      </c>
      <c r="N27" s="413">
        <f>N25+N26</f>
        <v>6.0804939999999998</v>
      </c>
      <c r="O27" s="99">
        <v>3.4156420000000001</v>
      </c>
      <c r="P27" s="99">
        <v>5.4398990000000005</v>
      </c>
      <c r="Q27" s="101">
        <v>6.0770960000000001</v>
      </c>
      <c r="R27" s="205"/>
      <c r="S27" s="81"/>
    </row>
    <row r="28" spans="2:20" ht="15" thickTop="1">
      <c r="B28" s="7"/>
      <c r="C28" s="3"/>
      <c r="D28" s="3"/>
      <c r="E28" s="3"/>
      <c r="F28" s="3"/>
      <c r="G28" s="3"/>
      <c r="H28" s="3"/>
      <c r="I28" s="3"/>
      <c r="J28" s="3"/>
      <c r="K28" s="3"/>
      <c r="L28" s="3"/>
      <c r="M28" s="3"/>
      <c r="N28" s="3"/>
      <c r="O28" s="3"/>
      <c r="P28" s="36"/>
      <c r="Q28" s="36"/>
      <c r="R28" s="36"/>
      <c r="S28" s="11"/>
      <c r="T28" s="11"/>
    </row>
    <row r="29" spans="2:20">
      <c r="B29" s="5"/>
    </row>
    <row r="30" spans="2:20">
      <c r="B30" s="5"/>
    </row>
    <row r="31" spans="2:20">
      <c r="C31" s="9"/>
      <c r="D31" s="9"/>
      <c r="E31" s="9"/>
      <c r="F31" s="9"/>
      <c r="G31" s="9"/>
      <c r="H31" s="9"/>
      <c r="I31" s="9"/>
      <c r="J31" s="9"/>
      <c r="K31" s="9"/>
      <c r="L31" s="9"/>
      <c r="M31" s="9"/>
      <c r="N31" s="9"/>
      <c r="O31" s="9"/>
      <c r="P31" s="37"/>
      <c r="Q31" s="37"/>
      <c r="R31" s="37"/>
    </row>
    <row r="32" spans="2:20">
      <c r="C32" s="10"/>
      <c r="D32" s="10"/>
      <c r="E32" s="10"/>
      <c r="F32" s="10"/>
      <c r="G32" s="10"/>
      <c r="H32" s="10"/>
      <c r="I32" s="10"/>
      <c r="J32" s="10"/>
      <c r="K32" s="10"/>
      <c r="L32" s="10"/>
      <c r="M32" s="10"/>
      <c r="N32" s="10"/>
      <c r="O32" s="10"/>
      <c r="P32" s="38"/>
      <c r="Q32" s="38"/>
      <c r="R32" s="38"/>
    </row>
  </sheetData>
  <mergeCells count="2">
    <mergeCell ref="I1:M1"/>
    <mergeCell ref="I2:M2"/>
  </mergeCells>
  <hyperlinks>
    <hyperlink ref="B2" location="Index!A1" display="index page" xr:uid="{00000000-0004-0000-0200-000000000000}"/>
  </hyperlink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52"/>
  <sheetViews>
    <sheetView showGridLines="0" view="pageBreakPreview" zoomScale="70" zoomScaleNormal="80" zoomScaleSheetLayoutView="70" workbookViewId="0">
      <pane xSplit="1" ySplit="4" topLeftCell="B5" activePane="bottomRight" state="frozen"/>
      <selection activeCell="A4" sqref="A4"/>
      <selection pane="topRight" activeCell="A4" sqref="A4"/>
      <selection pane="bottomLeft" activeCell="A4" sqref="A4"/>
      <selection pane="bottomRight" activeCell="A4" sqref="A4"/>
    </sheetView>
  </sheetViews>
  <sheetFormatPr defaultColWidth="8.88671875" defaultRowHeight="11.4"/>
  <cols>
    <col min="1" max="1" width="28.44140625" style="254" customWidth="1"/>
    <col min="2" max="11" width="7" style="254" customWidth="1"/>
    <col min="12" max="12" width="7.77734375" style="254" bestFit="1" customWidth="1"/>
    <col min="13" max="13" width="7" style="254" customWidth="1"/>
    <col min="14" max="14" width="9.6640625" style="254" customWidth="1"/>
    <col min="15" max="16" width="9.33203125" style="254" customWidth="1"/>
    <col min="17" max="17" width="7.6640625" style="254" customWidth="1"/>
    <col min="18" max="18" width="10.21875" style="254" bestFit="1" customWidth="1"/>
    <col min="19" max="19" width="9.5546875" style="254" customWidth="1"/>
    <col min="20" max="21" width="10.21875" style="254" bestFit="1" customWidth="1"/>
    <col min="22" max="22" width="11.44140625" style="254" customWidth="1"/>
    <col min="23" max="23" width="14.5546875" style="254" customWidth="1"/>
    <col min="24" max="26" width="10.21875" style="254" bestFit="1" customWidth="1"/>
    <col min="27" max="28" width="9.5546875" style="254" customWidth="1"/>
    <col min="29" max="29" width="10.21875" style="254" bestFit="1" customWidth="1"/>
    <col min="30" max="30" width="11.88671875" style="254" customWidth="1"/>
    <col min="31" max="32" width="11.88671875" style="254" bestFit="1" customWidth="1"/>
    <col min="33" max="16384" width="8.88671875" style="254"/>
  </cols>
  <sheetData>
    <row r="1" spans="1:32" ht="12">
      <c r="A1" s="206" t="s">
        <v>152</v>
      </c>
    </row>
    <row r="2" spans="1:32" ht="40.950000000000003" customHeight="1">
      <c r="A2" s="120" t="s">
        <v>113</v>
      </c>
    </row>
    <row r="3" spans="1:32" s="366" customFormat="1" ht="15.75" customHeight="1">
      <c r="A3" s="365"/>
      <c r="B3" s="430" t="s">
        <v>114</v>
      </c>
      <c r="C3" s="431"/>
      <c r="D3" s="431"/>
      <c r="E3" s="431"/>
      <c r="F3" s="431"/>
      <c r="G3" s="431"/>
      <c r="H3" s="431"/>
      <c r="I3" s="431"/>
      <c r="J3" s="431"/>
      <c r="K3" s="431"/>
      <c r="L3" s="431"/>
      <c r="M3" s="431"/>
      <c r="N3" s="431"/>
      <c r="O3" s="431"/>
      <c r="P3" s="432"/>
      <c r="R3" s="430" t="s">
        <v>115</v>
      </c>
      <c r="S3" s="431"/>
      <c r="T3" s="431"/>
      <c r="U3" s="431"/>
      <c r="V3" s="431"/>
      <c r="W3" s="431"/>
      <c r="X3" s="431"/>
      <c r="Y3" s="431"/>
      <c r="Z3" s="431"/>
      <c r="AA3" s="431"/>
      <c r="AB3" s="431"/>
      <c r="AC3" s="431"/>
      <c r="AD3" s="431"/>
      <c r="AE3" s="431"/>
      <c r="AF3" s="432"/>
    </row>
    <row r="4" spans="1:32" s="366" customFormat="1" ht="12" thickBot="1">
      <c r="A4" s="367"/>
      <c r="B4" s="367" t="s">
        <v>81</v>
      </c>
      <c r="C4" s="367" t="s">
        <v>91</v>
      </c>
      <c r="D4" s="367" t="s">
        <v>93</v>
      </c>
      <c r="E4" s="367" t="s">
        <v>98</v>
      </c>
      <c r="F4" s="368" t="s">
        <v>102</v>
      </c>
      <c r="G4" s="369" t="s">
        <v>103</v>
      </c>
      <c r="H4" s="369" t="s">
        <v>104</v>
      </c>
      <c r="I4" s="369" t="s">
        <v>105</v>
      </c>
      <c r="J4" s="369" t="s">
        <v>134</v>
      </c>
      <c r="K4" s="369" t="s">
        <v>139</v>
      </c>
      <c r="L4" s="369" t="s">
        <v>180</v>
      </c>
      <c r="M4" s="369" t="s">
        <v>193</v>
      </c>
      <c r="N4" s="384" t="s">
        <v>99</v>
      </c>
      <c r="O4" s="384" t="s">
        <v>106</v>
      </c>
      <c r="P4" s="385" t="s">
        <v>135</v>
      </c>
      <c r="R4" s="367" t="s">
        <v>81</v>
      </c>
      <c r="S4" s="367" t="s">
        <v>91</v>
      </c>
      <c r="T4" s="367" t="s">
        <v>93</v>
      </c>
      <c r="U4" s="367" t="s">
        <v>98</v>
      </c>
      <c r="V4" s="368" t="s">
        <v>102</v>
      </c>
      <c r="W4" s="369" t="s">
        <v>103</v>
      </c>
      <c r="X4" s="369" t="s">
        <v>104</v>
      </c>
      <c r="Y4" s="369" t="s">
        <v>105</v>
      </c>
      <c r="Z4" s="369" t="s">
        <v>134</v>
      </c>
      <c r="AA4" s="369" t="s">
        <v>139</v>
      </c>
      <c r="AB4" s="369" t="s">
        <v>180</v>
      </c>
      <c r="AC4" s="369" t="s">
        <v>193</v>
      </c>
      <c r="AD4" s="369" t="s">
        <v>99</v>
      </c>
      <c r="AE4" s="369" t="s">
        <v>106</v>
      </c>
      <c r="AF4" s="368" t="s">
        <v>135</v>
      </c>
    </row>
    <row r="5" spans="1:32" ht="12.6" thickTop="1">
      <c r="A5" s="255" t="s">
        <v>0</v>
      </c>
      <c r="B5" s="256"/>
      <c r="C5" s="256"/>
      <c r="D5" s="256"/>
      <c r="E5" s="256"/>
      <c r="F5" s="256"/>
      <c r="G5" s="256"/>
      <c r="H5" s="256"/>
      <c r="I5" s="256"/>
      <c r="J5" s="256"/>
      <c r="K5" s="256"/>
      <c r="L5" s="256"/>
      <c r="M5" s="256"/>
      <c r="N5" s="256"/>
      <c r="O5" s="256"/>
      <c r="P5" s="257"/>
      <c r="Q5" s="258"/>
      <c r="R5" s="259"/>
      <c r="S5" s="256"/>
      <c r="T5" s="256"/>
      <c r="U5" s="256"/>
      <c r="V5" s="256"/>
      <c r="W5" s="256"/>
      <c r="X5" s="256"/>
      <c r="Y5" s="256"/>
      <c r="Z5" s="256"/>
      <c r="AA5" s="256"/>
      <c r="AB5" s="256"/>
      <c r="AC5" s="256"/>
      <c r="AD5" s="256"/>
      <c r="AE5" s="256"/>
      <c r="AF5" s="257"/>
    </row>
    <row r="6" spans="1:32" ht="12">
      <c r="A6" s="260" t="s">
        <v>116</v>
      </c>
      <c r="B6" s="261">
        <v>420.56014576999985</v>
      </c>
      <c r="C6" s="261">
        <v>523.73631562000003</v>
      </c>
      <c r="D6" s="261">
        <v>455.02565957000007</v>
      </c>
      <c r="E6" s="261">
        <v>423.68375304000023</v>
      </c>
      <c r="F6" s="261">
        <v>327.56773509000004</v>
      </c>
      <c r="G6" s="261">
        <v>414.02738505000002</v>
      </c>
      <c r="H6" s="261">
        <v>413.34493389000011</v>
      </c>
      <c r="I6" s="261">
        <v>418.87275099000021</v>
      </c>
      <c r="J6" s="261">
        <v>409.07588769000006</v>
      </c>
      <c r="K6" s="261">
        <v>471.08746371999996</v>
      </c>
      <c r="L6" s="261">
        <v>480.40263116999989</v>
      </c>
      <c r="M6" s="261">
        <v>429.92356371000017</v>
      </c>
      <c r="N6" s="261">
        <v>1823.0058740000002</v>
      </c>
      <c r="O6" s="261">
        <v>1573.8128050200005</v>
      </c>
      <c r="P6" s="262">
        <v>1789.4895462899999</v>
      </c>
      <c r="Q6" s="258"/>
      <c r="R6" s="263">
        <v>26129.852991779993</v>
      </c>
      <c r="S6" s="261">
        <v>27536.040778729996</v>
      </c>
      <c r="T6" s="261">
        <v>28466.250336929999</v>
      </c>
      <c r="U6" s="261">
        <v>28012.360314580001</v>
      </c>
      <c r="V6" s="261">
        <v>24409.866659090003</v>
      </c>
      <c r="W6" s="261">
        <v>27269.276309489993</v>
      </c>
      <c r="X6" s="261">
        <v>26710.222091100008</v>
      </c>
      <c r="Y6" s="261">
        <v>26401.019864050006</v>
      </c>
      <c r="Z6" s="261">
        <v>24070.15439861</v>
      </c>
      <c r="AA6" s="261">
        <v>26925.340979650002</v>
      </c>
      <c r="AB6" s="261">
        <v>28238.743082199999</v>
      </c>
      <c r="AC6" s="261">
        <v>25107.812561330011</v>
      </c>
      <c r="AD6" s="261">
        <v>110144.50442201999</v>
      </c>
      <c r="AE6" s="261">
        <v>104790.38492373</v>
      </c>
      <c r="AF6" s="262">
        <v>104342.05102179002</v>
      </c>
    </row>
    <row r="7" spans="1:32">
      <c r="A7" s="264" t="s">
        <v>117</v>
      </c>
      <c r="B7" s="265"/>
      <c r="C7" s="265"/>
      <c r="D7" s="265"/>
      <c r="E7" s="265">
        <v>-30</v>
      </c>
      <c r="F7" s="265"/>
      <c r="G7" s="265"/>
      <c r="H7" s="265"/>
      <c r="I7" s="265"/>
      <c r="J7" s="265"/>
      <c r="K7" s="265"/>
      <c r="L7" s="265"/>
      <c r="M7" s="265"/>
      <c r="N7" s="265">
        <v>-30</v>
      </c>
      <c r="O7" s="265">
        <v>0</v>
      </c>
      <c r="P7" s="266">
        <v>0</v>
      </c>
      <c r="Q7" s="258"/>
      <c r="R7" s="267"/>
      <c r="S7" s="265"/>
      <c r="T7" s="265"/>
      <c r="U7" s="265">
        <v>-2152</v>
      </c>
      <c r="V7" s="265"/>
      <c r="W7" s="265"/>
      <c r="X7" s="265"/>
      <c r="Y7" s="265"/>
      <c r="Z7" s="265"/>
      <c r="AA7" s="265"/>
      <c r="AB7" s="265"/>
      <c r="AC7" s="265"/>
      <c r="AD7" s="265">
        <v>-2152</v>
      </c>
      <c r="AE7" s="265">
        <v>0</v>
      </c>
      <c r="AF7" s="266">
        <v>0</v>
      </c>
    </row>
    <row r="8" spans="1:32">
      <c r="A8" s="264" t="s">
        <v>127</v>
      </c>
      <c r="B8" s="265"/>
      <c r="C8" s="265"/>
      <c r="D8" s="265"/>
      <c r="E8" s="265">
        <v>2</v>
      </c>
      <c r="F8" s="265"/>
      <c r="G8" s="265"/>
      <c r="H8" s="265"/>
      <c r="I8" s="265"/>
      <c r="J8" s="265"/>
      <c r="K8" s="265"/>
      <c r="L8" s="265"/>
      <c r="M8" s="265">
        <v>7.37</v>
      </c>
      <c r="N8" s="265">
        <v>2</v>
      </c>
      <c r="O8" s="265">
        <v>0</v>
      </c>
      <c r="P8" s="266">
        <v>7.37</v>
      </c>
      <c r="Q8" s="258"/>
      <c r="R8" s="267"/>
      <c r="S8" s="265"/>
      <c r="T8" s="265"/>
      <c r="U8" s="265">
        <v>132</v>
      </c>
      <c r="V8" s="265"/>
      <c r="W8" s="265"/>
      <c r="X8" s="265"/>
      <c r="Y8" s="265"/>
      <c r="Z8" s="265"/>
      <c r="AA8" s="265"/>
      <c r="AB8" s="265"/>
      <c r="AC8" s="265">
        <v>431.65</v>
      </c>
      <c r="AD8" s="265">
        <v>132</v>
      </c>
      <c r="AE8" s="265">
        <v>0</v>
      </c>
      <c r="AF8" s="266">
        <v>431.65</v>
      </c>
    </row>
    <row r="9" spans="1:32">
      <c r="A9" s="264" t="s">
        <v>118</v>
      </c>
      <c r="B9" s="265"/>
      <c r="C9" s="265"/>
      <c r="D9" s="265"/>
      <c r="E9" s="265"/>
      <c r="F9" s="265">
        <v>0.74914089428322994</v>
      </c>
      <c r="G9" s="265">
        <v>2.7034506799372</v>
      </c>
      <c r="H9" s="265">
        <v>5.8720172484616899</v>
      </c>
      <c r="I9" s="265">
        <v>1.36824597</v>
      </c>
      <c r="J9" s="372">
        <v>2.62</v>
      </c>
      <c r="K9" s="372">
        <v>0.86797588000000003</v>
      </c>
      <c r="L9" s="372">
        <v>-0.62260004000000002</v>
      </c>
      <c r="M9" s="372">
        <v>2.7</v>
      </c>
      <c r="N9" s="265">
        <v>0</v>
      </c>
      <c r="O9" s="265">
        <v>10.69285479268212</v>
      </c>
      <c r="P9" s="266">
        <v>5.5653758399999997</v>
      </c>
      <c r="Q9" s="258"/>
      <c r="R9" s="267"/>
      <c r="S9" s="265"/>
      <c r="T9" s="265"/>
      <c r="U9" s="265"/>
      <c r="V9" s="265">
        <v>52.82199937</v>
      </c>
      <c r="W9" s="265">
        <v>177.06072313000001</v>
      </c>
      <c r="X9" s="265">
        <v>379.43514068000002</v>
      </c>
      <c r="Y9" s="265">
        <v>85.93572343000001</v>
      </c>
      <c r="Z9" s="265">
        <v>154</v>
      </c>
      <c r="AA9" s="265">
        <v>49.419118050000002</v>
      </c>
      <c r="AB9" s="265">
        <v>-37.213688109999993</v>
      </c>
      <c r="AC9" s="265">
        <v>158.32</v>
      </c>
      <c r="AD9" s="265">
        <v>0</v>
      </c>
      <c r="AE9" s="265">
        <v>695.25358661000007</v>
      </c>
      <c r="AF9" s="266">
        <v>324.52542993999998</v>
      </c>
    </row>
    <row r="10" spans="1:32" ht="12">
      <c r="A10" s="260" t="s">
        <v>119</v>
      </c>
      <c r="B10" s="261">
        <v>420.56014576999985</v>
      </c>
      <c r="C10" s="261">
        <v>523.73631562000003</v>
      </c>
      <c r="D10" s="261">
        <v>455.02565957000007</v>
      </c>
      <c r="E10" s="261">
        <v>395.68375304000023</v>
      </c>
      <c r="F10" s="261">
        <v>328.31687598428329</v>
      </c>
      <c r="G10" s="261">
        <v>416.73083572993721</v>
      </c>
      <c r="H10" s="261">
        <v>419.21695113846181</v>
      </c>
      <c r="I10" s="261">
        <v>420.24099696000019</v>
      </c>
      <c r="J10" s="261">
        <v>411.69588769000006</v>
      </c>
      <c r="K10" s="261">
        <v>471.95543959999998</v>
      </c>
      <c r="L10" s="261">
        <v>479.78003112999988</v>
      </c>
      <c r="M10" s="261">
        <v>439.99356371000016</v>
      </c>
      <c r="N10" s="261">
        <v>1795.0058740000002</v>
      </c>
      <c r="O10" s="261">
        <v>1584.5056598126826</v>
      </c>
      <c r="P10" s="262">
        <v>1801.4249221299999</v>
      </c>
      <c r="Q10" s="258"/>
      <c r="R10" s="263">
        <v>26129.852991779993</v>
      </c>
      <c r="S10" s="261">
        <v>27536.040778729996</v>
      </c>
      <c r="T10" s="261">
        <v>28466.250336929999</v>
      </c>
      <c r="U10" s="261">
        <v>25992.360314580001</v>
      </c>
      <c r="V10" s="261">
        <v>24462.688658460003</v>
      </c>
      <c r="W10" s="261">
        <v>27446.337032619991</v>
      </c>
      <c r="X10" s="261">
        <v>27089.657231780009</v>
      </c>
      <c r="Y10" s="261">
        <v>26486.955587480006</v>
      </c>
      <c r="Z10" s="261">
        <v>24224.15439861</v>
      </c>
      <c r="AA10" s="261">
        <v>26974.7600977</v>
      </c>
      <c r="AB10" s="261">
        <v>28201.529394089997</v>
      </c>
      <c r="AC10" s="261">
        <v>25697.782561330012</v>
      </c>
      <c r="AD10" s="261">
        <v>108124.50442201999</v>
      </c>
      <c r="AE10" s="261">
        <v>105485.63851034001</v>
      </c>
      <c r="AF10" s="262">
        <v>105098.22645173001</v>
      </c>
    </row>
    <row r="11" spans="1:32" ht="12">
      <c r="A11" s="255" t="s">
        <v>5</v>
      </c>
      <c r="B11" s="256"/>
      <c r="C11" s="256"/>
      <c r="D11" s="256"/>
      <c r="E11" s="256"/>
      <c r="F11" s="256"/>
      <c r="G11" s="256"/>
      <c r="H11" s="256"/>
      <c r="I11" s="256"/>
      <c r="J11" s="256"/>
      <c r="K11" s="256"/>
      <c r="L11" s="256"/>
      <c r="M11" s="256"/>
      <c r="N11" s="256"/>
      <c r="O11" s="256">
        <v>0</v>
      </c>
      <c r="P11" s="257">
        <v>0</v>
      </c>
      <c r="Q11" s="258"/>
      <c r="R11" s="259"/>
      <c r="S11" s="256"/>
      <c r="T11" s="256"/>
      <c r="U11" s="256"/>
      <c r="V11" s="256"/>
      <c r="W11" s="256"/>
      <c r="X11" s="256"/>
      <c r="Y11" s="256"/>
      <c r="Z11" s="256"/>
      <c r="AA11" s="256"/>
      <c r="AB11" s="256"/>
      <c r="AC11" s="256"/>
      <c r="AD11" s="256"/>
      <c r="AE11" s="256"/>
      <c r="AF11" s="257">
        <v>0</v>
      </c>
    </row>
    <row r="12" spans="1:32" ht="12">
      <c r="A12" s="260" t="s">
        <v>120</v>
      </c>
      <c r="B12" s="261">
        <v>168.71740112485799</v>
      </c>
      <c r="C12" s="261">
        <v>175.04416509196801</v>
      </c>
      <c r="D12" s="261">
        <v>177.912089313477</v>
      </c>
      <c r="E12" s="261">
        <v>162.00718010999998</v>
      </c>
      <c r="F12" s="261">
        <v>158.27502193999999</v>
      </c>
      <c r="G12" s="261">
        <v>128.07728301</v>
      </c>
      <c r="H12" s="261">
        <v>135.46558619999996</v>
      </c>
      <c r="I12" s="261">
        <v>125.28403461000002</v>
      </c>
      <c r="J12" s="261">
        <v>114.12243376000004</v>
      </c>
      <c r="K12" s="261">
        <v>104.45613020999998</v>
      </c>
      <c r="L12" s="261">
        <v>115.46672208000001</v>
      </c>
      <c r="M12" s="261">
        <v>91.658047599999975</v>
      </c>
      <c r="N12" s="261">
        <v>683.68083564030303</v>
      </c>
      <c r="O12" s="261">
        <v>547.10192575999997</v>
      </c>
      <c r="P12" s="262">
        <v>425.70333364999999</v>
      </c>
      <c r="Q12" s="258"/>
      <c r="R12" s="263">
        <v>15722.8846574</v>
      </c>
      <c r="S12" s="261">
        <v>17198.805257973701</v>
      </c>
      <c r="T12" s="261">
        <v>18330.468921627802</v>
      </c>
      <c r="U12" s="261">
        <v>17301.740425790002</v>
      </c>
      <c r="V12" s="261">
        <v>17060.018360219998</v>
      </c>
      <c r="W12" s="261">
        <v>14018.984927649999</v>
      </c>
      <c r="X12" s="261">
        <v>14868.252777550004</v>
      </c>
      <c r="Y12" s="261">
        <v>13850.76103041</v>
      </c>
      <c r="Z12" s="261">
        <v>12545.211433400002</v>
      </c>
      <c r="AA12" s="261">
        <v>11399.987753020001</v>
      </c>
      <c r="AB12" s="261">
        <v>12696.434484420002</v>
      </c>
      <c r="AC12" s="261">
        <v>10514.43344723</v>
      </c>
      <c r="AD12" s="261">
        <v>68553.899262791514</v>
      </c>
      <c r="AE12" s="261">
        <v>59798.01709583</v>
      </c>
      <c r="AF12" s="262">
        <v>47156.067118070001</v>
      </c>
    </row>
    <row r="13" spans="1:32">
      <c r="A13" s="264" t="s">
        <v>118</v>
      </c>
      <c r="B13" s="265"/>
      <c r="C13" s="265"/>
      <c r="D13" s="265"/>
      <c r="E13" s="265">
        <v>6</v>
      </c>
      <c r="F13" s="265"/>
      <c r="G13" s="265">
        <v>9.2696277232772198E-2</v>
      </c>
      <c r="H13" s="265">
        <v>12.9632794294184</v>
      </c>
      <c r="I13" s="265">
        <v>1.7610028379606675</v>
      </c>
      <c r="J13" s="265">
        <v>0</v>
      </c>
      <c r="K13" s="265">
        <v>0</v>
      </c>
      <c r="L13" s="265">
        <v>0.42445110999999996</v>
      </c>
      <c r="M13" s="265">
        <v>8.1680528700000004</v>
      </c>
      <c r="N13" s="265">
        <v>6</v>
      </c>
      <c r="O13" s="265">
        <v>14.816978544611839</v>
      </c>
      <c r="P13" s="266">
        <v>8.59250398</v>
      </c>
      <c r="Q13" s="258"/>
      <c r="R13" s="267"/>
      <c r="S13" s="265"/>
      <c r="T13" s="265"/>
      <c r="U13" s="265">
        <v>676.51131950000001</v>
      </c>
      <c r="V13" s="265"/>
      <c r="W13" s="265">
        <v>10.101488979999999</v>
      </c>
      <c r="X13" s="265">
        <v>1431.80329179</v>
      </c>
      <c r="Y13" s="265">
        <v>194.71202929000003</v>
      </c>
      <c r="Z13" s="265">
        <v>5.6</v>
      </c>
      <c r="AA13" s="265"/>
      <c r="AB13" s="265">
        <v>46.64</v>
      </c>
      <c r="AC13" s="265">
        <v>941</v>
      </c>
      <c r="AD13" s="265">
        <v>676.51131950000001</v>
      </c>
      <c r="AE13" s="265">
        <v>1636.6168100599998</v>
      </c>
      <c r="AF13" s="266">
        <v>993</v>
      </c>
    </row>
    <row r="14" spans="1:32">
      <c r="A14" s="264" t="s">
        <v>127</v>
      </c>
      <c r="B14" s="265"/>
      <c r="C14" s="265"/>
      <c r="D14" s="265"/>
      <c r="E14" s="265">
        <v>6</v>
      </c>
      <c r="F14" s="265"/>
      <c r="G14" s="265"/>
      <c r="H14" s="265"/>
      <c r="I14" s="265"/>
      <c r="J14" s="265"/>
      <c r="K14" s="265"/>
      <c r="L14" s="265"/>
      <c r="M14" s="265"/>
      <c r="N14" s="265">
        <v>6</v>
      </c>
      <c r="O14" s="265">
        <v>0</v>
      </c>
      <c r="P14" s="266">
        <v>0</v>
      </c>
      <c r="Q14" s="258"/>
      <c r="R14" s="267"/>
      <c r="S14" s="265"/>
      <c r="T14" s="265"/>
      <c r="U14" s="265">
        <v>593.28755549000005</v>
      </c>
      <c r="V14" s="265"/>
      <c r="W14" s="265"/>
      <c r="X14" s="265"/>
      <c r="Y14" s="265"/>
      <c r="Z14" s="265"/>
      <c r="AA14" s="265"/>
      <c r="AB14" s="265"/>
      <c r="AC14" s="265"/>
      <c r="AD14" s="265">
        <v>593.28755549000005</v>
      </c>
      <c r="AE14" s="265">
        <v>0</v>
      </c>
      <c r="AF14" s="266">
        <v>0</v>
      </c>
    </row>
    <row r="15" spans="1:32" ht="12">
      <c r="A15" s="260" t="s">
        <v>119</v>
      </c>
      <c r="B15" s="261">
        <v>168.71740112485799</v>
      </c>
      <c r="C15" s="261">
        <v>175.04416509196801</v>
      </c>
      <c r="D15" s="261">
        <v>177.912089313477</v>
      </c>
      <c r="E15" s="261">
        <v>174.00718010999998</v>
      </c>
      <c r="F15" s="261">
        <v>158.27502193999999</v>
      </c>
      <c r="G15" s="261">
        <v>128.16997928723276</v>
      </c>
      <c r="H15" s="261">
        <v>148.42886562941837</v>
      </c>
      <c r="I15" s="261">
        <v>127.04503744796068</v>
      </c>
      <c r="J15" s="261">
        <v>114.12243376000004</v>
      </c>
      <c r="K15" s="261">
        <v>104.45613020999998</v>
      </c>
      <c r="L15" s="261">
        <v>115.89117319000002</v>
      </c>
      <c r="M15" s="261">
        <v>99.826100469999972</v>
      </c>
      <c r="N15" s="261">
        <v>695.68083564030303</v>
      </c>
      <c r="O15" s="261">
        <v>561.91890430461183</v>
      </c>
      <c r="P15" s="262">
        <v>435.29583762999999</v>
      </c>
      <c r="Q15" s="268"/>
      <c r="R15" s="263">
        <v>15722.8846574</v>
      </c>
      <c r="S15" s="261">
        <v>17198.805257973701</v>
      </c>
      <c r="T15" s="261">
        <v>18330.468921627802</v>
      </c>
      <c r="U15" s="261">
        <v>18571.539300780001</v>
      </c>
      <c r="V15" s="261">
        <v>17060.018360219998</v>
      </c>
      <c r="W15" s="261">
        <v>14029.08641663</v>
      </c>
      <c r="X15" s="261">
        <v>16300.056069340004</v>
      </c>
      <c r="Y15" s="261">
        <v>14045.4730597</v>
      </c>
      <c r="Z15" s="261">
        <v>12550.811433400002</v>
      </c>
      <c r="AA15" s="261">
        <v>11399.987753020001</v>
      </c>
      <c r="AB15" s="261">
        <v>12743.074484420002</v>
      </c>
      <c r="AC15" s="261">
        <v>11455.43344723</v>
      </c>
      <c r="AD15" s="261">
        <v>69823.69813778151</v>
      </c>
      <c r="AE15" s="261">
        <v>61434.633905890005</v>
      </c>
      <c r="AF15" s="262">
        <v>48149.307118070006</v>
      </c>
    </row>
    <row r="16" spans="1:32" ht="12">
      <c r="A16" s="255" t="s">
        <v>7</v>
      </c>
      <c r="B16" s="256"/>
      <c r="C16" s="256"/>
      <c r="D16" s="256"/>
      <c r="E16" s="256"/>
      <c r="F16" s="256"/>
      <c r="G16" s="256"/>
      <c r="H16" s="256"/>
      <c r="I16" s="256"/>
      <c r="J16" s="256"/>
      <c r="K16" s="256"/>
      <c r="L16" s="256"/>
      <c r="M16" s="256"/>
      <c r="N16" s="256"/>
      <c r="O16" s="256">
        <v>0</v>
      </c>
      <c r="P16" s="257">
        <v>0</v>
      </c>
      <c r="Q16" s="258"/>
      <c r="R16" s="259"/>
      <c r="S16" s="256"/>
      <c r="T16" s="256"/>
      <c r="U16" s="256"/>
      <c r="V16" s="256"/>
      <c r="W16" s="256"/>
      <c r="X16" s="256"/>
      <c r="Y16" s="256"/>
      <c r="Z16" s="256"/>
      <c r="AA16" s="256"/>
      <c r="AB16" s="256"/>
      <c r="AC16" s="256"/>
      <c r="AD16" s="256"/>
      <c r="AE16" s="256"/>
      <c r="AF16" s="257">
        <v>0</v>
      </c>
    </row>
    <row r="17" spans="1:32" ht="12">
      <c r="A17" s="263" t="s">
        <v>120</v>
      </c>
      <c r="B17" s="261">
        <v>95.890797281070306</v>
      </c>
      <c r="C17" s="261">
        <v>106.32224212615199</v>
      </c>
      <c r="D17" s="261">
        <v>103.21057585583999</v>
      </c>
      <c r="E17" s="261">
        <v>103.62614689999994</v>
      </c>
      <c r="F17" s="261">
        <v>135.95774152689924</v>
      </c>
      <c r="G17" s="261">
        <v>130.26317780472928</v>
      </c>
      <c r="H17" s="261">
        <v>147.00050649999994</v>
      </c>
      <c r="I17" s="261">
        <v>128.94746179000001</v>
      </c>
      <c r="J17" s="261">
        <v>154.47074551000003</v>
      </c>
      <c r="K17" s="261">
        <v>166.92775874999998</v>
      </c>
      <c r="L17" s="261">
        <v>209.48230601999998</v>
      </c>
      <c r="M17" s="261">
        <v>173.46451647000004</v>
      </c>
      <c r="N17" s="261">
        <v>409.04976216306221</v>
      </c>
      <c r="O17" s="261">
        <v>542.16888762162853</v>
      </c>
      <c r="P17" s="262">
        <v>703.34532675000003</v>
      </c>
      <c r="Q17" s="258"/>
      <c r="R17" s="263">
        <v>9724.5307107000008</v>
      </c>
      <c r="S17" s="261">
        <v>10827.786072340001</v>
      </c>
      <c r="T17" s="261">
        <v>10619.81497351</v>
      </c>
      <c r="U17" s="261">
        <v>10872.074042139999</v>
      </c>
      <c r="V17" s="261">
        <v>14240.403227638644</v>
      </c>
      <c r="W17" s="261">
        <v>13635.309835789636</v>
      </c>
      <c r="X17" s="261">
        <v>15386.820301160004</v>
      </c>
      <c r="Y17" s="261">
        <v>13509.424179460009</v>
      </c>
      <c r="Z17" s="261">
        <v>16187.814950260001</v>
      </c>
      <c r="AA17" s="261">
        <v>17495.48849684</v>
      </c>
      <c r="AB17" s="261">
        <v>21966.708033169998</v>
      </c>
      <c r="AC17" s="261">
        <v>18446.365922709996</v>
      </c>
      <c r="AD17" s="261">
        <v>42044.205798689996</v>
      </c>
      <c r="AE17" s="261">
        <v>56771.957544048295</v>
      </c>
      <c r="AF17" s="262">
        <v>74096.377402979997</v>
      </c>
    </row>
    <row r="18" spans="1:32">
      <c r="A18" s="267" t="s">
        <v>122</v>
      </c>
      <c r="B18" s="265">
        <v>7.5537713140110627</v>
      </c>
      <c r="C18" s="265">
        <v>6</v>
      </c>
      <c r="D18" s="265"/>
      <c r="E18" s="265"/>
      <c r="F18" s="265"/>
      <c r="G18" s="265"/>
      <c r="H18" s="265"/>
      <c r="I18" s="265"/>
      <c r="J18" s="265"/>
      <c r="K18" s="265"/>
      <c r="L18" s="265"/>
      <c r="M18" s="265"/>
      <c r="N18" s="265">
        <v>13.553771314011062</v>
      </c>
      <c r="O18" s="265">
        <v>0</v>
      </c>
      <c r="P18" s="266">
        <v>0</v>
      </c>
      <c r="Q18" s="258"/>
      <c r="R18" s="267">
        <v>766</v>
      </c>
      <c r="S18" s="265">
        <v>610.99980000000005</v>
      </c>
      <c r="T18" s="265"/>
      <c r="U18" s="265"/>
      <c r="V18" s="265"/>
      <c r="W18" s="265"/>
      <c r="X18" s="265"/>
      <c r="Y18" s="265"/>
      <c r="Z18" s="265"/>
      <c r="AA18" s="265"/>
      <c r="AB18" s="265"/>
      <c r="AC18" s="265"/>
      <c r="AD18" s="265">
        <v>1376.9998000000001</v>
      </c>
      <c r="AE18" s="265">
        <v>0</v>
      </c>
      <c r="AF18" s="266">
        <v>0</v>
      </c>
    </row>
    <row r="19" spans="1:32">
      <c r="A19" s="267" t="s">
        <v>118</v>
      </c>
      <c r="B19" s="265"/>
      <c r="C19" s="265"/>
      <c r="D19" s="265"/>
      <c r="E19" s="265">
        <v>2</v>
      </c>
      <c r="F19" s="265">
        <v>3.2329927549768902</v>
      </c>
      <c r="G19" s="265">
        <v>14.6336313440552</v>
      </c>
      <c r="H19" s="265">
        <v>7.3486921506290601</v>
      </c>
      <c r="I19" s="265">
        <v>19.729479489999996</v>
      </c>
      <c r="J19" s="265">
        <v>5.8</v>
      </c>
      <c r="K19" s="265">
        <v>5.4255318800000003</v>
      </c>
      <c r="L19" s="265">
        <v>6.7961562699999991</v>
      </c>
      <c r="M19" s="265">
        <v>8.99</v>
      </c>
      <c r="N19" s="265">
        <v>2</v>
      </c>
      <c r="O19" s="265">
        <v>44.944795739661146</v>
      </c>
      <c r="P19" s="266">
        <v>27.011688149999998</v>
      </c>
      <c r="Q19" s="258"/>
      <c r="R19" s="267"/>
      <c r="S19" s="265"/>
      <c r="T19" s="265"/>
      <c r="U19" s="265">
        <v>187.984036</v>
      </c>
      <c r="V19" s="265">
        <v>338.58260999999999</v>
      </c>
      <c r="W19" s="265">
        <v>1532.091819</v>
      </c>
      <c r="X19" s="265">
        <v>769.67468907</v>
      </c>
      <c r="Y19" s="265">
        <v>2068.9618449999998</v>
      </c>
      <c r="Z19" s="265">
        <v>608</v>
      </c>
      <c r="AA19" s="265">
        <v>568.69090000000006</v>
      </c>
      <c r="AB19" s="265">
        <v>715.97299499999997</v>
      </c>
      <c r="AC19" s="265">
        <v>950</v>
      </c>
      <c r="AD19" s="265">
        <v>187.984036</v>
      </c>
      <c r="AE19" s="265">
        <v>4709.3109630700001</v>
      </c>
      <c r="AF19" s="266">
        <v>2842.6638950000001</v>
      </c>
    </row>
    <row r="20" spans="1:32">
      <c r="A20" s="267" t="s">
        <v>127</v>
      </c>
      <c r="B20" s="265"/>
      <c r="C20" s="265">
        <v>-9</v>
      </c>
      <c r="D20" s="265">
        <v>-6.5537713140110601</v>
      </c>
      <c r="E20" s="265"/>
      <c r="F20" s="265"/>
      <c r="G20" s="265"/>
      <c r="H20" s="265"/>
      <c r="I20" s="265"/>
      <c r="J20" s="265"/>
      <c r="K20" s="265"/>
      <c r="L20" s="265"/>
      <c r="M20" s="265"/>
      <c r="N20" s="265">
        <v>-15.55377131401106</v>
      </c>
      <c r="O20" s="265">
        <v>0</v>
      </c>
      <c r="P20" s="266">
        <v>0</v>
      </c>
      <c r="Q20" s="258"/>
      <c r="R20" s="267"/>
      <c r="S20" s="265">
        <v>-916.49969999999996</v>
      </c>
      <c r="T20" s="265">
        <v>-665.99890000000005</v>
      </c>
      <c r="U20" s="265"/>
      <c r="V20" s="265"/>
      <c r="W20" s="265"/>
      <c r="X20" s="265"/>
      <c r="Y20" s="265"/>
      <c r="Z20" s="265"/>
      <c r="AA20" s="265"/>
      <c r="AB20" s="265"/>
      <c r="AC20" s="265"/>
      <c r="AD20" s="265">
        <v>-1582.4985999999999</v>
      </c>
      <c r="AE20" s="265">
        <v>0</v>
      </c>
      <c r="AF20" s="266">
        <v>0</v>
      </c>
    </row>
    <row r="21" spans="1:32" ht="12">
      <c r="A21" s="263" t="s">
        <v>119</v>
      </c>
      <c r="B21" s="261">
        <v>103.44456859508136</v>
      </c>
      <c r="C21" s="261">
        <v>103.32224212615199</v>
      </c>
      <c r="D21" s="261">
        <v>96.656804541828933</v>
      </c>
      <c r="E21" s="261">
        <v>105.62614689999994</v>
      </c>
      <c r="F21" s="261">
        <v>139.19073428187613</v>
      </c>
      <c r="G21" s="261">
        <v>144.89680914878448</v>
      </c>
      <c r="H21" s="261">
        <v>154.34919865062901</v>
      </c>
      <c r="I21" s="261">
        <v>148.67694127999999</v>
      </c>
      <c r="J21" s="261">
        <v>160.27074551000004</v>
      </c>
      <c r="K21" s="261">
        <v>172.35329062999998</v>
      </c>
      <c r="L21" s="261">
        <v>216.27846228999999</v>
      </c>
      <c r="M21" s="261">
        <v>182.45451647000004</v>
      </c>
      <c r="N21" s="261">
        <v>409.04976216306221</v>
      </c>
      <c r="O21" s="261">
        <v>588.11368336128953</v>
      </c>
      <c r="P21" s="262">
        <v>731.35701490000008</v>
      </c>
      <c r="Q21" s="268"/>
      <c r="R21" s="263">
        <v>10490.530710700001</v>
      </c>
      <c r="S21" s="261">
        <v>10522.28617234</v>
      </c>
      <c r="T21" s="261">
        <v>9953.8160735099991</v>
      </c>
      <c r="U21" s="261">
        <v>11060.058078139999</v>
      </c>
      <c r="V21" s="261">
        <v>14578.985837638644</v>
      </c>
      <c r="W21" s="261">
        <v>15167.401654789635</v>
      </c>
      <c r="X21" s="261">
        <v>16156.494990230003</v>
      </c>
      <c r="Y21" s="261">
        <v>15578.386024460009</v>
      </c>
      <c r="Z21" s="261">
        <v>16795.814950259999</v>
      </c>
      <c r="AA21" s="261">
        <v>18064.179396840002</v>
      </c>
      <c r="AB21" s="261">
        <v>22682.681028169998</v>
      </c>
      <c r="AC21" s="261">
        <v>19396.365922709996</v>
      </c>
      <c r="AD21" s="261">
        <v>42026.691034689997</v>
      </c>
      <c r="AE21" s="261">
        <v>61481.268507118293</v>
      </c>
      <c r="AF21" s="262">
        <v>76939.041297980002</v>
      </c>
    </row>
    <row r="22" spans="1:32" ht="12">
      <c r="A22" s="255" t="s">
        <v>8</v>
      </c>
      <c r="B22" s="256"/>
      <c r="C22" s="256"/>
      <c r="D22" s="256"/>
      <c r="E22" s="256"/>
      <c r="F22" s="256"/>
      <c r="G22" s="256"/>
      <c r="H22" s="256"/>
      <c r="I22" s="256"/>
      <c r="J22" s="256"/>
      <c r="K22" s="256"/>
      <c r="L22" s="256"/>
      <c r="M22" s="256"/>
      <c r="N22" s="256"/>
      <c r="O22" s="256">
        <v>0</v>
      </c>
      <c r="P22" s="257">
        <v>0</v>
      </c>
      <c r="Q22" s="258"/>
      <c r="R22" s="259"/>
      <c r="S22" s="256"/>
      <c r="T22" s="256"/>
      <c r="U22" s="256"/>
      <c r="V22" s="256"/>
      <c r="W22" s="256"/>
      <c r="X22" s="256"/>
      <c r="Y22" s="256"/>
      <c r="Z22" s="256"/>
      <c r="AA22" s="256"/>
      <c r="AB22" s="256"/>
      <c r="AC22" s="256"/>
      <c r="AD22" s="256"/>
      <c r="AE22" s="256"/>
      <c r="AF22" s="257">
        <v>0</v>
      </c>
    </row>
    <row r="23" spans="1:32" ht="12">
      <c r="A23" s="264" t="s">
        <v>116</v>
      </c>
      <c r="B23" s="261">
        <v>59.539186684343704</v>
      </c>
      <c r="C23" s="261">
        <v>63.377849186265202</v>
      </c>
      <c r="D23" s="261">
        <v>68.651864367443096</v>
      </c>
      <c r="E23" s="261">
        <v>50.63795841000001</v>
      </c>
      <c r="F23" s="261">
        <v>70.084967450000022</v>
      </c>
      <c r="G23" s="261">
        <v>68.735095629999989</v>
      </c>
      <c r="H23" s="261">
        <v>73.040884359999993</v>
      </c>
      <c r="I23" s="261">
        <v>55.445644969999982</v>
      </c>
      <c r="J23" s="261">
        <v>69.380984589999983</v>
      </c>
      <c r="K23" s="261">
        <v>60.703684879999983</v>
      </c>
      <c r="L23" s="261">
        <v>55.677099489999989</v>
      </c>
      <c r="M23" s="261">
        <v>47.386388740000008</v>
      </c>
      <c r="N23" s="261">
        <v>242.20685864805202</v>
      </c>
      <c r="O23" s="261">
        <v>267.30659241000001</v>
      </c>
      <c r="P23" s="262">
        <v>233.14815769999996</v>
      </c>
      <c r="Q23" s="268"/>
      <c r="R23" s="263">
        <v>4635.121169</v>
      </c>
      <c r="S23" s="261">
        <v>4930.03936505</v>
      </c>
      <c r="T23" s="261">
        <v>5339.4162779500002</v>
      </c>
      <c r="U23" s="261">
        <v>3966.5964960000001</v>
      </c>
      <c r="V23" s="261">
        <v>5499.6386540000003</v>
      </c>
      <c r="W23" s="261">
        <v>5385.5554229999998</v>
      </c>
      <c r="X23" s="261">
        <v>5720.9864609999995</v>
      </c>
      <c r="Y23" s="261">
        <v>4357.4177110000001</v>
      </c>
      <c r="Z23" s="261">
        <v>5516.9876800000002</v>
      </c>
      <c r="AA23" s="261">
        <v>4907.7713660000009</v>
      </c>
      <c r="AB23" s="261">
        <v>4515.0529989999995</v>
      </c>
      <c r="AC23" s="261">
        <v>3901.355251</v>
      </c>
      <c r="AD23" s="261">
        <v>18871.173307999998</v>
      </c>
      <c r="AE23" s="261">
        <v>20963.598249000002</v>
      </c>
      <c r="AF23" s="262">
        <v>18841.167296</v>
      </c>
    </row>
    <row r="24" spans="1:32">
      <c r="A24" s="264" t="s">
        <v>118</v>
      </c>
      <c r="B24" s="265"/>
      <c r="C24" s="265"/>
      <c r="D24" s="265"/>
      <c r="E24" s="265">
        <v>4</v>
      </c>
      <c r="F24" s="265">
        <v>4.4760155583143195</v>
      </c>
      <c r="G24" s="265">
        <v>1.6678580638071001</v>
      </c>
      <c r="H24" s="265"/>
      <c r="I24" s="265">
        <v>9.8009181000000023</v>
      </c>
      <c r="J24" s="265">
        <v>0</v>
      </c>
      <c r="K24" s="265">
        <v>0</v>
      </c>
      <c r="L24" s="265">
        <v>1.2443384199999998</v>
      </c>
      <c r="M24" s="265">
        <v>-0.31</v>
      </c>
      <c r="N24" s="265">
        <v>4</v>
      </c>
      <c r="O24" s="265">
        <v>15.944791722121423</v>
      </c>
      <c r="P24" s="266">
        <v>0.93433841999999978</v>
      </c>
      <c r="Q24" s="258"/>
      <c r="R24" s="267"/>
      <c r="S24" s="265"/>
      <c r="T24" s="265"/>
      <c r="U24" s="265">
        <v>332.97218400000003</v>
      </c>
      <c r="V24" s="265">
        <v>350.81264299999998</v>
      </c>
      <c r="W24" s="265">
        <v>130.71536399999999</v>
      </c>
      <c r="X24" s="265"/>
      <c r="Y24" s="265">
        <v>770.70009500000003</v>
      </c>
      <c r="Z24" s="265"/>
      <c r="AA24" s="265"/>
      <c r="AB24" s="265">
        <v>101.34862699999999</v>
      </c>
      <c r="AC24" s="265">
        <v>-26.13</v>
      </c>
      <c r="AD24" s="265">
        <v>332.97218400000003</v>
      </c>
      <c r="AE24" s="265">
        <v>1252.228102</v>
      </c>
      <c r="AF24" s="266">
        <v>75.218626999999998</v>
      </c>
    </row>
    <row r="25" spans="1:32">
      <c r="A25" s="264" t="s">
        <v>131</v>
      </c>
      <c r="B25" s="265"/>
      <c r="C25" s="265"/>
      <c r="D25" s="265"/>
      <c r="E25" s="265"/>
      <c r="F25" s="265"/>
      <c r="G25" s="265">
        <v>4.25</v>
      </c>
      <c r="H25" s="265"/>
      <c r="I25" s="265"/>
      <c r="J25" s="265"/>
      <c r="K25" s="265"/>
      <c r="L25" s="265"/>
      <c r="M25" s="265"/>
      <c r="N25" s="265">
        <v>0</v>
      </c>
      <c r="O25" s="265">
        <v>4.25</v>
      </c>
      <c r="P25" s="266">
        <v>0</v>
      </c>
      <c r="Q25" s="258"/>
      <c r="R25" s="267"/>
      <c r="S25" s="265"/>
      <c r="T25" s="265"/>
      <c r="U25" s="265"/>
      <c r="V25" s="265"/>
      <c r="W25" s="265">
        <v>332.98835000000003</v>
      </c>
      <c r="X25" s="265"/>
      <c r="Y25" s="265"/>
      <c r="Z25" s="265"/>
      <c r="AA25" s="265"/>
      <c r="AB25" s="265"/>
      <c r="AC25" s="265"/>
      <c r="AD25" s="265">
        <v>0</v>
      </c>
      <c r="AE25" s="265">
        <v>332.98835000000003</v>
      </c>
      <c r="AF25" s="266">
        <v>0</v>
      </c>
    </row>
    <row r="26" spans="1:32">
      <c r="A26" s="264" t="s">
        <v>130</v>
      </c>
      <c r="B26" s="265"/>
      <c r="C26" s="265"/>
      <c r="D26" s="265">
        <v>2</v>
      </c>
      <c r="E26" s="265">
        <v>12</v>
      </c>
      <c r="F26" s="265"/>
      <c r="G26" s="265"/>
      <c r="H26" s="265"/>
      <c r="I26" s="265"/>
      <c r="J26" s="265"/>
      <c r="K26" s="265"/>
      <c r="L26" s="265"/>
      <c r="M26" s="265"/>
      <c r="N26" s="265">
        <v>14</v>
      </c>
      <c r="O26" s="265">
        <v>0</v>
      </c>
      <c r="P26" s="266">
        <v>0</v>
      </c>
      <c r="Q26" s="258"/>
      <c r="R26" s="267"/>
      <c r="S26" s="265"/>
      <c r="T26" s="265">
        <v>155.52699999999999</v>
      </c>
      <c r="U26" s="265">
        <v>923</v>
      </c>
      <c r="V26" s="265"/>
      <c r="W26" s="265"/>
      <c r="X26" s="265"/>
      <c r="Y26" s="265"/>
      <c r="Z26" s="265"/>
      <c r="AA26" s="265"/>
      <c r="AB26" s="265"/>
      <c r="AC26" s="265"/>
      <c r="AD26" s="265">
        <v>1078.527</v>
      </c>
      <c r="AE26" s="265">
        <v>0</v>
      </c>
      <c r="AF26" s="266">
        <v>0</v>
      </c>
    </row>
    <row r="27" spans="1:32">
      <c r="A27" s="264" t="s">
        <v>121</v>
      </c>
      <c r="B27" s="265"/>
      <c r="C27" s="265"/>
      <c r="D27" s="265"/>
      <c r="E27" s="265">
        <v>7</v>
      </c>
      <c r="F27" s="265"/>
      <c r="G27" s="265"/>
      <c r="H27" s="265"/>
      <c r="I27" s="265"/>
      <c r="J27" s="265"/>
      <c r="K27" s="265"/>
      <c r="L27" s="265"/>
      <c r="M27" s="265"/>
      <c r="N27" s="265">
        <v>7</v>
      </c>
      <c r="O27" s="265">
        <v>0</v>
      </c>
      <c r="P27" s="266">
        <v>0</v>
      </c>
      <c r="Q27" s="258"/>
      <c r="R27" s="267"/>
      <c r="S27" s="265"/>
      <c r="T27" s="265"/>
      <c r="U27" s="265">
        <v>526.32221000000004</v>
      </c>
      <c r="V27" s="265"/>
      <c r="W27" s="265"/>
      <c r="X27" s="265"/>
      <c r="Y27" s="265"/>
      <c r="Z27" s="265"/>
      <c r="AA27" s="265"/>
      <c r="AB27" s="265"/>
      <c r="AC27" s="265"/>
      <c r="AD27" s="265">
        <v>526.32221000000004</v>
      </c>
      <c r="AE27" s="265">
        <v>0</v>
      </c>
      <c r="AF27" s="266">
        <v>0</v>
      </c>
    </row>
    <row r="28" spans="1:32" ht="12">
      <c r="A28" s="264" t="s">
        <v>119</v>
      </c>
      <c r="B28" s="261">
        <v>59.539186684343704</v>
      </c>
      <c r="C28" s="261">
        <v>63.377849186265202</v>
      </c>
      <c r="D28" s="261">
        <v>70.651864367443096</v>
      </c>
      <c r="E28" s="261">
        <v>73.63795841000001</v>
      </c>
      <c r="F28" s="261">
        <v>74.560983008314338</v>
      </c>
      <c r="G28" s="261">
        <v>74.652953693807092</v>
      </c>
      <c r="H28" s="261">
        <v>73.040884359999993</v>
      </c>
      <c r="I28" s="261">
        <v>65.246563069999979</v>
      </c>
      <c r="J28" s="261">
        <v>69.380984589999983</v>
      </c>
      <c r="K28" s="261">
        <v>60.703684879999983</v>
      </c>
      <c r="L28" s="261">
        <v>56.921437909999987</v>
      </c>
      <c r="M28" s="261">
        <v>47.076388740000006</v>
      </c>
      <c r="N28" s="261">
        <v>267.20685864805205</v>
      </c>
      <c r="O28" s="261">
        <v>287.50138413212142</v>
      </c>
      <c r="P28" s="262">
        <v>234.08249611999994</v>
      </c>
      <c r="Q28" s="268"/>
      <c r="R28" s="263">
        <v>4635.121169</v>
      </c>
      <c r="S28" s="261">
        <v>4930.03936505</v>
      </c>
      <c r="T28" s="261">
        <v>5494.9432779500003</v>
      </c>
      <c r="U28" s="261">
        <v>5748.8908900000006</v>
      </c>
      <c r="V28" s="261">
        <v>5850.4512970000005</v>
      </c>
      <c r="W28" s="261">
        <v>5849.2591369999991</v>
      </c>
      <c r="X28" s="261">
        <v>5720.9864609999995</v>
      </c>
      <c r="Y28" s="261">
        <v>5128.1178060000002</v>
      </c>
      <c r="Z28" s="261">
        <v>5516.9876800000002</v>
      </c>
      <c r="AA28" s="261">
        <v>4907.7713660000009</v>
      </c>
      <c r="AB28" s="261">
        <v>4616.4016259999999</v>
      </c>
      <c r="AC28" s="261">
        <v>3875.2252509999998</v>
      </c>
      <c r="AD28" s="261">
        <v>20808.994701999996</v>
      </c>
      <c r="AE28" s="261">
        <v>22548.814701000003</v>
      </c>
      <c r="AF28" s="262">
        <v>18916.385923000002</v>
      </c>
    </row>
    <row r="29" spans="1:32" ht="12">
      <c r="A29" s="255" t="s">
        <v>9</v>
      </c>
      <c r="B29" s="256"/>
      <c r="C29" s="256"/>
      <c r="D29" s="256"/>
      <c r="E29" s="256"/>
      <c r="F29" s="256"/>
      <c r="G29" s="256"/>
      <c r="H29" s="256"/>
      <c r="I29" s="256"/>
      <c r="J29" s="256"/>
      <c r="K29" s="256"/>
      <c r="L29" s="256"/>
      <c r="M29" s="256"/>
      <c r="N29" s="256"/>
      <c r="O29" s="256">
        <v>0</v>
      </c>
      <c r="P29" s="257">
        <v>0</v>
      </c>
      <c r="Q29" s="258"/>
      <c r="R29" s="259"/>
      <c r="S29" s="256"/>
      <c r="T29" s="256"/>
      <c r="U29" s="256"/>
      <c r="V29" s="256"/>
      <c r="W29" s="256"/>
      <c r="X29" s="256"/>
      <c r="Y29" s="256"/>
      <c r="Z29" s="256"/>
      <c r="AA29" s="256"/>
      <c r="AB29" s="256"/>
      <c r="AC29" s="256"/>
      <c r="AD29" s="256"/>
      <c r="AE29" s="256"/>
      <c r="AF29" s="257">
        <v>0</v>
      </c>
    </row>
    <row r="30" spans="1:32" ht="12">
      <c r="A30" s="264" t="s">
        <v>116</v>
      </c>
      <c r="B30" s="261">
        <v>63</v>
      </c>
      <c r="C30" s="261">
        <v>70</v>
      </c>
      <c r="D30" s="261">
        <v>84</v>
      </c>
      <c r="E30" s="261">
        <v>74.796400139999989</v>
      </c>
      <c r="F30" s="261">
        <v>71.013981970000003</v>
      </c>
      <c r="G30" s="261">
        <v>80.297168930000012</v>
      </c>
      <c r="H30" s="261">
        <v>85.623448909999993</v>
      </c>
      <c r="I30" s="261">
        <v>69.370563250000004</v>
      </c>
      <c r="J30" s="261">
        <v>76.611753500000006</v>
      </c>
      <c r="K30" s="261">
        <v>87.138693169999996</v>
      </c>
      <c r="L30" s="261">
        <v>90.723053980000003</v>
      </c>
      <c r="M30" s="261">
        <v>92.387299460000008</v>
      </c>
      <c r="N30" s="261">
        <v>291.79640014</v>
      </c>
      <c r="O30" s="261">
        <v>306.30516306000004</v>
      </c>
      <c r="P30" s="262">
        <v>346.86080011000001</v>
      </c>
      <c r="Q30" s="258"/>
      <c r="R30" s="269">
        <v>1277.5228732966002</v>
      </c>
      <c r="S30" s="270">
        <v>1512.4212675111999</v>
      </c>
      <c r="T30" s="270">
        <v>1835.49157374489</v>
      </c>
      <c r="U30" s="270">
        <v>1706.2310838300004</v>
      </c>
      <c r="V30" s="270">
        <v>1821.5087134</v>
      </c>
      <c r="W30" s="270">
        <v>2026.5854702800002</v>
      </c>
      <c r="X30" s="270">
        <v>2170.4817759000007</v>
      </c>
      <c r="Y30" s="270">
        <v>1792.7273877099994</v>
      </c>
      <c r="Z30" s="270">
        <v>2072.9814702700005</v>
      </c>
      <c r="AA30" s="270">
        <v>2305.19265404</v>
      </c>
      <c r="AB30" s="270">
        <v>2349.22689889</v>
      </c>
      <c r="AC30" s="270">
        <v>2494.0966099299999</v>
      </c>
      <c r="AD30" s="261">
        <v>6331.6667983826901</v>
      </c>
      <c r="AE30" s="261">
        <v>7811.3033472900006</v>
      </c>
      <c r="AF30" s="262">
        <v>9221.4976331300004</v>
      </c>
    </row>
    <row r="31" spans="1:32">
      <c r="A31" s="264" t="s">
        <v>118</v>
      </c>
      <c r="B31" s="265"/>
      <c r="C31" s="265"/>
      <c r="D31" s="265"/>
      <c r="E31" s="265"/>
      <c r="F31" s="265">
        <v>4.96479449534541E-2</v>
      </c>
      <c r="G31" s="265">
        <v>2.6488010224437902E-2</v>
      </c>
      <c r="H31" s="265"/>
      <c r="I31" s="265"/>
      <c r="J31" s="265"/>
      <c r="K31" s="265"/>
      <c r="L31" s="265">
        <v>0.21484793000000002</v>
      </c>
      <c r="M31" s="265">
        <v>-0.17</v>
      </c>
      <c r="N31" s="265">
        <v>0</v>
      </c>
      <c r="O31" s="265">
        <v>7.6135955177891998E-2</v>
      </c>
      <c r="P31" s="266">
        <v>4.4847930000000008E-2</v>
      </c>
      <c r="Q31" s="258"/>
      <c r="R31" s="267"/>
      <c r="S31" s="265"/>
      <c r="T31" s="265"/>
      <c r="U31" s="265"/>
      <c r="V31" s="265">
        <v>1.3094699999999999</v>
      </c>
      <c r="W31" s="265">
        <v>0.670122</v>
      </c>
      <c r="X31" s="265"/>
      <c r="Y31" s="265"/>
      <c r="Z31" s="265">
        <v>0.8</v>
      </c>
      <c r="AA31" s="265">
        <v>1.7</v>
      </c>
      <c r="AB31" s="407">
        <v>5.6084496699999997</v>
      </c>
      <c r="AC31" s="407">
        <v>-4.8</v>
      </c>
      <c r="AD31" s="265">
        <v>0</v>
      </c>
      <c r="AE31" s="265">
        <v>1.9795919999999998</v>
      </c>
      <c r="AF31" s="266">
        <v>3.308449669999999</v>
      </c>
    </row>
    <row r="32" spans="1:32">
      <c r="A32" s="264" t="s">
        <v>123</v>
      </c>
      <c r="B32" s="265"/>
      <c r="C32" s="265"/>
      <c r="D32" s="265"/>
      <c r="E32" s="265"/>
      <c r="F32" s="265">
        <v>-0.85757610013370389</v>
      </c>
      <c r="G32" s="265"/>
      <c r="H32" s="265"/>
      <c r="I32" s="265"/>
      <c r="J32" s="265"/>
      <c r="K32" s="265"/>
      <c r="L32" s="265"/>
      <c r="M32" s="265"/>
      <c r="N32" s="265">
        <v>0</v>
      </c>
      <c r="O32" s="265">
        <v>-0.85757610013370389</v>
      </c>
      <c r="P32" s="266">
        <v>0</v>
      </c>
      <c r="Q32" s="258"/>
      <c r="R32" s="267"/>
      <c r="S32" s="265"/>
      <c r="T32" s="265"/>
      <c r="U32" s="265"/>
      <c r="V32" s="265">
        <v>-22</v>
      </c>
      <c r="W32" s="265"/>
      <c r="X32" s="265"/>
      <c r="Y32" s="265"/>
      <c r="Z32" s="265"/>
      <c r="AA32" s="265"/>
      <c r="AB32" s="265"/>
      <c r="AC32" s="265"/>
      <c r="AD32" s="265">
        <v>0</v>
      </c>
      <c r="AE32" s="265">
        <v>-22</v>
      </c>
      <c r="AF32" s="266">
        <v>0</v>
      </c>
    </row>
    <row r="33" spans="1:32">
      <c r="A33" s="264" t="s">
        <v>127</v>
      </c>
      <c r="B33" s="265"/>
      <c r="C33" s="265"/>
      <c r="D33" s="265"/>
      <c r="E33" s="265"/>
      <c r="F33" s="265"/>
      <c r="G33" s="265"/>
      <c r="H33" s="265"/>
      <c r="I33" s="265">
        <v>9.06</v>
      </c>
      <c r="J33" s="265"/>
      <c r="K33" s="265">
        <v>1</v>
      </c>
      <c r="L33" s="265"/>
      <c r="M33" s="265">
        <v>-7.5699999999999994</v>
      </c>
      <c r="N33" s="265"/>
      <c r="O33" s="265">
        <v>9.06</v>
      </c>
      <c r="P33" s="266">
        <v>-6.5699999999999994</v>
      </c>
      <c r="Q33" s="258"/>
      <c r="R33" s="267"/>
      <c r="S33" s="265"/>
      <c r="T33" s="265"/>
      <c r="U33" s="265"/>
      <c r="V33" s="265"/>
      <c r="W33" s="265"/>
      <c r="X33" s="265"/>
      <c r="Y33" s="265">
        <v>240</v>
      </c>
      <c r="Z33" s="265"/>
      <c r="AA33" s="265">
        <v>26.46</v>
      </c>
      <c r="AB33" s="265"/>
      <c r="AC33" s="265">
        <v>-208.19</v>
      </c>
      <c r="AD33" s="265">
        <v>0</v>
      </c>
      <c r="AE33" s="265"/>
      <c r="AF33" s="266">
        <v>-181.73</v>
      </c>
    </row>
    <row r="34" spans="1:32" ht="12">
      <c r="A34" s="264" t="s">
        <v>119</v>
      </c>
      <c r="B34" s="261">
        <v>63</v>
      </c>
      <c r="C34" s="261">
        <v>70</v>
      </c>
      <c r="D34" s="261">
        <v>84</v>
      </c>
      <c r="E34" s="261">
        <v>74.796400139999989</v>
      </c>
      <c r="F34" s="261">
        <v>70.206053814819754</v>
      </c>
      <c r="G34" s="261">
        <v>80.323656940224453</v>
      </c>
      <c r="H34" s="261">
        <v>85.623448909999993</v>
      </c>
      <c r="I34" s="261">
        <v>78.430563250000006</v>
      </c>
      <c r="J34" s="261">
        <v>76.611753500000006</v>
      </c>
      <c r="K34" s="261">
        <v>87.138693169999996</v>
      </c>
      <c r="L34" s="261">
        <v>90.937901910000008</v>
      </c>
      <c r="M34" s="261">
        <v>92.217299460000007</v>
      </c>
      <c r="N34" s="261">
        <v>291.79640014</v>
      </c>
      <c r="O34" s="261">
        <v>314.58372291504418</v>
      </c>
      <c r="P34" s="262">
        <v>346.90564804000002</v>
      </c>
      <c r="Q34" s="268"/>
      <c r="R34" s="263">
        <v>1277.5228732966002</v>
      </c>
      <c r="S34" s="261">
        <v>1512.4212675111999</v>
      </c>
      <c r="T34" s="261">
        <v>1835.49157374489</v>
      </c>
      <c r="U34" s="261">
        <v>1706.2310838300004</v>
      </c>
      <c r="V34" s="261">
        <v>1800.8181834</v>
      </c>
      <c r="W34" s="261">
        <v>2027.2555922800002</v>
      </c>
      <c r="X34" s="261">
        <v>2170.4817759000007</v>
      </c>
      <c r="Y34" s="261">
        <v>2032.7273877099994</v>
      </c>
      <c r="Z34" s="261">
        <v>2073.7814702700007</v>
      </c>
      <c r="AA34" s="261">
        <v>2333.3526540399998</v>
      </c>
      <c r="AB34" s="261">
        <v>2354.8353485600001</v>
      </c>
      <c r="AC34" s="261">
        <v>2281.1066099299996</v>
      </c>
      <c r="AD34" s="261">
        <v>6331.6667983826901</v>
      </c>
      <c r="AE34" s="261">
        <v>8031.2829392900003</v>
      </c>
      <c r="AF34" s="262">
        <v>9043.0760828000002</v>
      </c>
    </row>
    <row r="35" spans="1:32" ht="12">
      <c r="A35" s="255" t="s">
        <v>11</v>
      </c>
      <c r="B35" s="256"/>
      <c r="C35" s="256"/>
      <c r="D35" s="256"/>
      <c r="E35" s="256"/>
      <c r="F35" s="256"/>
      <c r="G35" s="256"/>
      <c r="H35" s="256"/>
      <c r="I35" s="256"/>
      <c r="J35" s="256"/>
      <c r="K35" s="256"/>
      <c r="L35" s="256"/>
      <c r="M35" s="256"/>
      <c r="N35" s="256"/>
      <c r="O35" s="256">
        <v>0</v>
      </c>
      <c r="P35" s="257">
        <v>0</v>
      </c>
      <c r="Q35" s="258"/>
      <c r="R35" s="259"/>
      <c r="S35" s="256"/>
      <c r="T35" s="256"/>
      <c r="U35" s="256"/>
      <c r="V35" s="256"/>
      <c r="W35" s="256"/>
      <c r="X35" s="256"/>
      <c r="Y35" s="256"/>
      <c r="Z35" s="256"/>
      <c r="AA35" s="256"/>
      <c r="AB35" s="256"/>
      <c r="AC35" s="256"/>
      <c r="AD35" s="256"/>
      <c r="AE35" s="256"/>
      <c r="AF35" s="257">
        <v>0</v>
      </c>
    </row>
    <row r="36" spans="1:32" ht="12">
      <c r="A36" s="267" t="s">
        <v>120</v>
      </c>
      <c r="B36" s="270">
        <v>105</v>
      </c>
      <c r="C36" s="270">
        <v>112.652092275741</v>
      </c>
      <c r="D36" s="270">
        <v>98.757748208195295</v>
      </c>
      <c r="E36" s="270">
        <v>121.03965695000001</v>
      </c>
      <c r="F36" s="270">
        <v>100.21419258000002</v>
      </c>
      <c r="G36" s="270">
        <v>93.827633159999991</v>
      </c>
      <c r="H36" s="270">
        <v>96.328335080000002</v>
      </c>
      <c r="I36" s="270">
        <v>104.66409241000001</v>
      </c>
      <c r="J36" s="270">
        <v>78.857863999999964</v>
      </c>
      <c r="K36" s="270">
        <v>82.673426389999989</v>
      </c>
      <c r="L36" s="270">
        <v>66.600100960000006</v>
      </c>
      <c r="M36" s="270">
        <v>33.022827269999986</v>
      </c>
      <c r="N36" s="261">
        <v>437.44949743393624</v>
      </c>
      <c r="O36" s="261">
        <v>395.03425323000005</v>
      </c>
      <c r="P36" s="262">
        <v>261.15421861999994</v>
      </c>
      <c r="Q36" s="268"/>
      <c r="R36" s="263">
        <v>256637.48816769998</v>
      </c>
      <c r="S36" s="261">
        <v>284201.09401470004</v>
      </c>
      <c r="T36" s="261">
        <v>255021.295151147</v>
      </c>
      <c r="U36" s="261">
        <v>327857.76052197994</v>
      </c>
      <c r="V36" s="261">
        <v>284934.43758898997</v>
      </c>
      <c r="W36" s="261">
        <v>273119.45530725998</v>
      </c>
      <c r="X36" s="261">
        <v>286793.06571405998</v>
      </c>
      <c r="Y36" s="261">
        <v>328419.96636104007</v>
      </c>
      <c r="Z36" s="261">
        <v>264632.59120837</v>
      </c>
      <c r="AA36" s="261">
        <v>312518.19031937001</v>
      </c>
      <c r="AB36" s="261">
        <v>316230.15083299996</v>
      </c>
      <c r="AC36" s="261">
        <v>266745.56509247998</v>
      </c>
      <c r="AD36" s="261">
        <v>1123717.637855527</v>
      </c>
      <c r="AE36" s="261">
        <v>1173266.92497135</v>
      </c>
      <c r="AF36" s="262">
        <v>1160126.49745322</v>
      </c>
    </row>
    <row r="37" spans="1:32">
      <c r="A37" s="267" t="s">
        <v>124</v>
      </c>
      <c r="B37" s="265"/>
      <c r="C37" s="265"/>
      <c r="D37" s="265">
        <v>16</v>
      </c>
      <c r="E37" s="265"/>
      <c r="F37" s="265"/>
      <c r="G37" s="265"/>
      <c r="H37" s="265"/>
      <c r="I37" s="265"/>
      <c r="J37" s="265"/>
      <c r="K37" s="265"/>
      <c r="L37" s="265"/>
      <c r="M37" s="265"/>
      <c r="N37" s="265">
        <v>16</v>
      </c>
      <c r="O37" s="265">
        <v>0</v>
      </c>
      <c r="P37" s="266">
        <v>0</v>
      </c>
      <c r="Q37" s="258"/>
      <c r="R37" s="267"/>
      <c r="S37" s="265"/>
      <c r="T37" s="265">
        <v>43066</v>
      </c>
      <c r="U37" s="265"/>
      <c r="V37" s="265"/>
      <c r="W37" s="265"/>
      <c r="X37" s="265"/>
      <c r="Y37" s="265"/>
      <c r="Z37" s="265"/>
      <c r="AA37" s="265"/>
      <c r="AB37" s="265"/>
      <c r="AC37" s="265"/>
      <c r="AD37" s="265">
        <v>43066</v>
      </c>
      <c r="AE37" s="265">
        <v>0</v>
      </c>
      <c r="AF37" s="266">
        <v>0</v>
      </c>
    </row>
    <row r="38" spans="1:32">
      <c r="A38" s="267" t="s">
        <v>125</v>
      </c>
      <c r="B38" s="265"/>
      <c r="C38" s="265"/>
      <c r="D38" s="265"/>
      <c r="E38" s="265"/>
      <c r="F38" s="265">
        <v>-1.8142943961513749</v>
      </c>
      <c r="G38" s="265"/>
      <c r="H38" s="265"/>
      <c r="I38" s="265">
        <v>-12.448186992529713</v>
      </c>
      <c r="J38" s="265">
        <v>0</v>
      </c>
      <c r="K38" s="265">
        <v>0</v>
      </c>
      <c r="L38" s="265">
        <v>0</v>
      </c>
      <c r="M38" s="265">
        <v>0</v>
      </c>
      <c r="N38" s="265">
        <v>0</v>
      </c>
      <c r="O38" s="265">
        <v>-14.262481388681088</v>
      </c>
      <c r="P38" s="266">
        <v>0</v>
      </c>
      <c r="Q38" s="258"/>
      <c r="R38" s="267"/>
      <c r="S38" s="265"/>
      <c r="T38" s="265"/>
      <c r="U38" s="265"/>
      <c r="V38" s="265">
        <v>-5159</v>
      </c>
      <c r="W38" s="265"/>
      <c r="X38" s="265"/>
      <c r="Y38" s="265">
        <v>-39880.991111000003</v>
      </c>
      <c r="Z38" s="265">
        <v>0</v>
      </c>
      <c r="AA38" s="265">
        <v>0</v>
      </c>
      <c r="AB38" s="265">
        <v>0</v>
      </c>
      <c r="AC38" s="265">
        <v>0</v>
      </c>
      <c r="AD38" s="265">
        <v>0</v>
      </c>
      <c r="AE38" s="265">
        <v>-45039.991111000003</v>
      </c>
      <c r="AF38" s="266">
        <v>0</v>
      </c>
    </row>
    <row r="39" spans="1:32">
      <c r="A39" s="267" t="s">
        <v>127</v>
      </c>
      <c r="B39" s="265"/>
      <c r="C39" s="265"/>
      <c r="D39" s="265"/>
      <c r="E39" s="265"/>
      <c r="F39" s="265">
        <v>-1.388415250243386</v>
      </c>
      <c r="G39" s="265"/>
      <c r="H39" s="265"/>
      <c r="I39" s="265"/>
      <c r="J39" s="265">
        <v>2</v>
      </c>
      <c r="K39" s="265"/>
      <c r="L39" s="265"/>
      <c r="M39" s="265">
        <v>2.5</v>
      </c>
      <c r="N39" s="265">
        <v>0</v>
      </c>
      <c r="O39" s="265">
        <v>-1.388415250243386</v>
      </c>
      <c r="P39" s="266">
        <v>4.5</v>
      </c>
      <c r="Q39" s="258"/>
      <c r="R39" s="267"/>
      <c r="S39" s="265"/>
      <c r="T39" s="265"/>
      <c r="U39" s="265"/>
      <c r="V39" s="265">
        <v>-3948</v>
      </c>
      <c r="W39" s="265"/>
      <c r="X39" s="265"/>
      <c r="Y39" s="265"/>
      <c r="Z39" s="265">
        <v>6706</v>
      </c>
      <c r="AA39" s="265"/>
      <c r="AB39" s="265"/>
      <c r="AC39" s="265">
        <v>20250</v>
      </c>
      <c r="AD39" s="265">
        <v>0</v>
      </c>
      <c r="AE39" s="265">
        <v>-3948</v>
      </c>
      <c r="AF39" s="266">
        <v>26956</v>
      </c>
    </row>
    <row r="40" spans="1:32" ht="12">
      <c r="A40" s="267" t="s">
        <v>119</v>
      </c>
      <c r="B40" s="261">
        <v>105</v>
      </c>
      <c r="C40" s="261">
        <v>112.652092275741</v>
      </c>
      <c r="D40" s="261">
        <v>114.7577482081953</v>
      </c>
      <c r="E40" s="261">
        <v>121.03965695000001</v>
      </c>
      <c r="F40" s="261">
        <v>97.011482933605265</v>
      </c>
      <c r="G40" s="261">
        <v>93.827633159999991</v>
      </c>
      <c r="H40" s="261">
        <v>96.328335080000002</v>
      </c>
      <c r="I40" s="261">
        <v>92.215905417470296</v>
      </c>
      <c r="J40" s="261">
        <v>80.857863999999964</v>
      </c>
      <c r="K40" s="261">
        <v>82.673426389999989</v>
      </c>
      <c r="L40" s="261">
        <v>66.600100960000006</v>
      </c>
      <c r="M40" s="261">
        <v>35.522827269999986</v>
      </c>
      <c r="N40" s="261">
        <v>453.44949743393624</v>
      </c>
      <c r="O40" s="261">
        <v>379.38335659107554</v>
      </c>
      <c r="P40" s="262">
        <v>265.65421861999994</v>
      </c>
      <c r="Q40" s="268"/>
      <c r="R40" s="263">
        <v>256637.48816769998</v>
      </c>
      <c r="S40" s="261">
        <v>284201.09401470004</v>
      </c>
      <c r="T40" s="261">
        <v>298087.295151147</v>
      </c>
      <c r="U40" s="261">
        <v>327857.76052197994</v>
      </c>
      <c r="V40" s="261">
        <v>275827.43758898997</v>
      </c>
      <c r="W40" s="261">
        <v>273119.45530725998</v>
      </c>
      <c r="X40" s="261">
        <v>286793.06571405998</v>
      </c>
      <c r="Y40" s="261">
        <v>288538.97525004006</v>
      </c>
      <c r="Z40" s="261">
        <v>271338.59120837</v>
      </c>
      <c r="AA40" s="261">
        <v>312518.19031937001</v>
      </c>
      <c r="AB40" s="261">
        <v>316230.15083299996</v>
      </c>
      <c r="AC40" s="261">
        <v>286995.56509247998</v>
      </c>
      <c r="AD40" s="261">
        <v>1166783.637855527</v>
      </c>
      <c r="AE40" s="261">
        <v>1124278.9338603499</v>
      </c>
      <c r="AF40" s="262">
        <v>1187082.49745322</v>
      </c>
    </row>
    <row r="41" spans="1:32" ht="12">
      <c r="A41" s="255" t="s">
        <v>146</v>
      </c>
      <c r="B41" s="256"/>
      <c r="C41" s="256"/>
      <c r="D41" s="256"/>
      <c r="E41" s="256"/>
      <c r="F41" s="256"/>
      <c r="G41" s="256"/>
      <c r="H41" s="256"/>
      <c r="I41" s="256"/>
      <c r="J41" s="256"/>
      <c r="K41" s="256"/>
      <c r="L41" s="256"/>
      <c r="M41" s="256"/>
      <c r="N41" s="256"/>
      <c r="O41" s="256">
        <v>0</v>
      </c>
      <c r="P41" s="257">
        <v>0</v>
      </c>
      <c r="Q41" s="258"/>
      <c r="R41" s="259"/>
      <c r="S41" s="256"/>
      <c r="T41" s="256"/>
      <c r="U41" s="256"/>
      <c r="V41" s="256"/>
      <c r="W41" s="256"/>
      <c r="X41" s="256"/>
      <c r="Y41" s="256"/>
      <c r="Z41" s="256"/>
      <c r="AA41" s="256"/>
      <c r="AB41" s="256"/>
      <c r="AC41" s="256"/>
      <c r="AD41" s="256"/>
      <c r="AE41" s="256"/>
      <c r="AF41" s="257"/>
    </row>
    <row r="42" spans="1:32">
      <c r="A42" s="264" t="s">
        <v>126</v>
      </c>
      <c r="B42" s="265"/>
      <c r="C42" s="265"/>
      <c r="D42" s="265">
        <v>900</v>
      </c>
      <c r="E42" s="265">
        <v>11</v>
      </c>
      <c r="F42" s="265"/>
      <c r="G42" s="265"/>
      <c r="H42" s="265"/>
      <c r="I42" s="265"/>
      <c r="J42" s="265"/>
      <c r="K42" s="265"/>
      <c r="L42" s="265"/>
      <c r="M42" s="265"/>
      <c r="N42" s="265">
        <v>911</v>
      </c>
      <c r="O42" s="265">
        <v>0</v>
      </c>
      <c r="P42" s="266">
        <v>0</v>
      </c>
      <c r="Q42" s="258"/>
      <c r="R42" s="267"/>
      <c r="S42" s="265"/>
      <c r="T42" s="265"/>
      <c r="U42" s="265"/>
      <c r="V42" s="265"/>
      <c r="W42" s="265"/>
      <c r="X42" s="265"/>
      <c r="Y42" s="265"/>
      <c r="Z42" s="265"/>
      <c r="AA42" s="265"/>
      <c r="AB42" s="265"/>
      <c r="AC42" s="265"/>
      <c r="AD42" s="265"/>
      <c r="AE42" s="265"/>
      <c r="AF42" s="266"/>
    </row>
    <row r="43" spans="1:32">
      <c r="A43" s="264" t="s">
        <v>118</v>
      </c>
      <c r="B43" s="265"/>
      <c r="C43" s="265"/>
      <c r="D43" s="265">
        <v>44</v>
      </c>
      <c r="E43" s="265">
        <v>65</v>
      </c>
      <c r="F43" s="265">
        <v>34.730992300835702</v>
      </c>
      <c r="G43" s="265">
        <v>54.46819198</v>
      </c>
      <c r="H43" s="265">
        <v>44.876696505915199</v>
      </c>
      <c r="I43" s="265">
        <v>23</v>
      </c>
      <c r="J43" s="265">
        <v>19.489999999999998</v>
      </c>
      <c r="K43" s="265">
        <v>38.165114320000001</v>
      </c>
      <c r="L43" s="265"/>
      <c r="M43" s="265">
        <v>38.21</v>
      </c>
      <c r="N43" s="265">
        <v>109</v>
      </c>
      <c r="O43" s="265">
        <v>157.0758807867509</v>
      </c>
      <c r="P43" s="266">
        <v>95.865114320000004</v>
      </c>
      <c r="Q43" s="258"/>
      <c r="R43" s="267"/>
      <c r="S43" s="265"/>
      <c r="T43" s="265"/>
      <c r="U43" s="265"/>
      <c r="V43" s="265"/>
      <c r="W43" s="265"/>
      <c r="X43" s="265"/>
      <c r="Y43" s="265"/>
      <c r="Z43" s="265"/>
      <c r="AA43" s="265"/>
      <c r="AB43" s="265"/>
      <c r="AC43" s="265"/>
      <c r="AD43" s="265"/>
      <c r="AE43" s="265"/>
      <c r="AF43" s="266"/>
    </row>
    <row r="44" spans="1:32">
      <c r="A44" s="264" t="s">
        <v>127</v>
      </c>
      <c r="B44" s="265"/>
      <c r="C44" s="265"/>
      <c r="D44" s="265"/>
      <c r="E44" s="265"/>
      <c r="F44" s="265">
        <v>0.99314801942274222</v>
      </c>
      <c r="G44" s="265">
        <v>40</v>
      </c>
      <c r="H44" s="265">
        <v>-5.0870276584725298</v>
      </c>
      <c r="I44" s="265">
        <v>1.9399999999999995</v>
      </c>
      <c r="J44" s="265"/>
      <c r="K44" s="265">
        <v>1</v>
      </c>
      <c r="L44" s="265"/>
      <c r="M44" s="265">
        <v>1.5</v>
      </c>
      <c r="N44" s="265"/>
      <c r="O44" s="265">
        <v>37.846120360950209</v>
      </c>
      <c r="P44" s="266">
        <v>2.5</v>
      </c>
      <c r="Q44" s="258"/>
      <c r="R44" s="267"/>
      <c r="S44" s="265"/>
      <c r="T44" s="265"/>
      <c r="U44" s="265"/>
      <c r="V44" s="265"/>
      <c r="W44" s="265"/>
      <c r="X44" s="265"/>
      <c r="Y44" s="265"/>
      <c r="Z44" s="265"/>
      <c r="AA44" s="265"/>
      <c r="AB44" s="265"/>
      <c r="AC44" s="265"/>
      <c r="AD44" s="265"/>
      <c r="AE44" s="265"/>
      <c r="AF44" s="266"/>
    </row>
    <row r="45" spans="1:32">
      <c r="A45" s="264" t="s">
        <v>181</v>
      </c>
      <c r="B45" s="265"/>
      <c r="C45" s="265"/>
      <c r="D45" s="265"/>
      <c r="E45" s="265"/>
      <c r="F45" s="265"/>
      <c r="G45" s="265"/>
      <c r="H45" s="265"/>
      <c r="I45" s="265">
        <v>66</v>
      </c>
      <c r="J45" s="265"/>
      <c r="K45" s="265"/>
      <c r="L45" s="265"/>
      <c r="M45" s="265"/>
      <c r="N45" s="265"/>
      <c r="O45" s="265">
        <v>66</v>
      </c>
      <c r="P45" s="266">
        <v>0</v>
      </c>
      <c r="Q45" s="258"/>
      <c r="R45" s="267"/>
      <c r="S45" s="265"/>
      <c r="T45" s="265"/>
      <c r="U45" s="265"/>
      <c r="V45" s="265"/>
      <c r="W45" s="265"/>
      <c r="X45" s="265"/>
      <c r="Y45" s="265"/>
      <c r="Z45" s="265"/>
      <c r="AA45" s="265"/>
      <c r="AB45" s="265"/>
      <c r="AC45" s="265"/>
      <c r="AD45" s="265"/>
      <c r="AE45" s="265"/>
      <c r="AF45" s="266"/>
    </row>
    <row r="46" spans="1:32">
      <c r="A46" s="264" t="s">
        <v>192</v>
      </c>
      <c r="B46" s="265"/>
      <c r="C46" s="265"/>
      <c r="D46" s="265"/>
      <c r="E46" s="265"/>
      <c r="F46" s="265"/>
      <c r="G46" s="265"/>
      <c r="H46" s="265"/>
      <c r="I46" s="265"/>
      <c r="J46" s="265"/>
      <c r="K46" s="265"/>
      <c r="L46" s="265">
        <v>-106</v>
      </c>
      <c r="M46" s="265"/>
      <c r="N46" s="265"/>
      <c r="O46" s="265"/>
      <c r="P46" s="266">
        <v>-106</v>
      </c>
      <c r="Q46" s="258"/>
      <c r="R46" s="267"/>
      <c r="S46" s="265"/>
      <c r="T46" s="265"/>
      <c r="U46" s="265"/>
      <c r="V46" s="265"/>
      <c r="W46" s="265"/>
      <c r="X46" s="265"/>
      <c r="Y46" s="265"/>
      <c r="Z46" s="265"/>
      <c r="AA46" s="265"/>
      <c r="AB46" s="265"/>
      <c r="AC46" s="265"/>
      <c r="AD46" s="265"/>
      <c r="AE46" s="265"/>
      <c r="AF46" s="266"/>
    </row>
    <row r="47" spans="1:32" ht="12" thickBot="1">
      <c r="A47" s="271" t="s">
        <v>145</v>
      </c>
      <c r="B47" s="272"/>
      <c r="C47" s="272"/>
      <c r="D47" s="272"/>
      <c r="E47" s="272"/>
      <c r="F47" s="272"/>
      <c r="G47" s="272"/>
      <c r="H47" s="272"/>
      <c r="I47" s="272">
        <v>7</v>
      </c>
      <c r="J47" s="272"/>
      <c r="K47" s="272"/>
      <c r="L47" s="272">
        <v>49</v>
      </c>
      <c r="M47" s="272"/>
      <c r="N47" s="272">
        <v>0</v>
      </c>
      <c r="O47" s="272">
        <v>7</v>
      </c>
      <c r="P47" s="273">
        <v>49</v>
      </c>
      <c r="Q47" s="258"/>
      <c r="R47" s="274"/>
      <c r="S47" s="272"/>
      <c r="T47" s="272"/>
      <c r="U47" s="272"/>
      <c r="V47" s="272"/>
      <c r="W47" s="272"/>
      <c r="X47" s="272"/>
      <c r="Y47" s="272"/>
      <c r="Z47" s="272"/>
      <c r="AA47" s="272"/>
      <c r="AB47" s="272"/>
      <c r="AC47" s="272"/>
      <c r="AD47" s="272"/>
      <c r="AE47" s="272"/>
      <c r="AF47" s="273"/>
    </row>
    <row r="48" spans="1:32" ht="12" thickTop="1">
      <c r="A48" s="275"/>
      <c r="Q48" s="258"/>
    </row>
    <row r="49" spans="1:17" ht="12" thickBot="1">
      <c r="A49" s="275"/>
      <c r="Q49" s="258"/>
    </row>
    <row r="50" spans="1:17" ht="12">
      <c r="A50" s="276" t="s">
        <v>190</v>
      </c>
      <c r="B50" s="277">
        <v>937.62287226917601</v>
      </c>
      <c r="C50" s="277">
        <v>1068.5436479197299</v>
      </c>
      <c r="D50" s="277">
        <v>58</v>
      </c>
      <c r="E50" s="277">
        <v>810.65193732110401</v>
      </c>
      <c r="F50" s="277">
        <v>758.35463211583897</v>
      </c>
      <c r="G50" s="277">
        <v>795.06154303275207</v>
      </c>
      <c r="H50" s="277">
        <v>895.86406036344897</v>
      </c>
      <c r="I50" s="277">
        <v>782.90165056384899</v>
      </c>
      <c r="J50" s="277">
        <v>861.16498121333098</v>
      </c>
      <c r="K50" s="277">
        <v>930.69179580967295</v>
      </c>
      <c r="L50" s="277">
        <v>1042.35611782214</v>
      </c>
      <c r="M50" s="277">
        <v>752.54413931754198</v>
      </c>
      <c r="N50" s="277">
        <v>2874.8184575100099</v>
      </c>
      <c r="O50" s="277">
        <v>3267.6006980832703</v>
      </c>
      <c r="P50" s="277">
        <v>3586.7570341626902</v>
      </c>
      <c r="Q50" s="258"/>
    </row>
    <row r="51" spans="1:17" ht="12">
      <c r="A51" s="278" t="s">
        <v>128</v>
      </c>
      <c r="B51" s="279">
        <v>7.5537713140110627</v>
      </c>
      <c r="C51" s="279">
        <v>-3</v>
      </c>
      <c r="D51" s="279">
        <v>960.4462286859889</v>
      </c>
      <c r="E51" s="279">
        <v>86</v>
      </c>
      <c r="F51" s="279">
        <v>40.171651726257871</v>
      </c>
      <c r="G51" s="279">
        <v>117.84231635525671</v>
      </c>
      <c r="H51" s="279">
        <v>65.973657675951813</v>
      </c>
      <c r="I51" s="279">
        <v>127.21145940543096</v>
      </c>
      <c r="J51" s="279">
        <v>29.909999999999997</v>
      </c>
      <c r="K51" s="279">
        <v>46.458622079999998</v>
      </c>
      <c r="L51" s="279">
        <v>-48.942806310000009</v>
      </c>
      <c r="M51" s="279">
        <v>61.388052870000003</v>
      </c>
      <c r="N51" s="279">
        <v>1051</v>
      </c>
      <c r="O51" s="279">
        <v>349.19908516289735</v>
      </c>
      <c r="P51" s="279">
        <v>87.81386864000001</v>
      </c>
      <c r="Q51" s="258"/>
    </row>
    <row r="52" spans="1:17" ht="12.6" thickBot="1">
      <c r="A52" s="280" t="s">
        <v>191</v>
      </c>
      <c r="B52" s="281">
        <v>945.17664358318711</v>
      </c>
      <c r="C52" s="281">
        <v>1065.5436479197299</v>
      </c>
      <c r="D52" s="281">
        <v>1018.4462286859889</v>
      </c>
      <c r="E52" s="281">
        <v>896.65193732110401</v>
      </c>
      <c r="F52" s="281">
        <v>798.52628384209686</v>
      </c>
      <c r="G52" s="281">
        <v>912.90385938800875</v>
      </c>
      <c r="H52" s="281">
        <v>961.83771803940078</v>
      </c>
      <c r="I52" s="281">
        <v>910.11310996928</v>
      </c>
      <c r="J52" s="281">
        <v>891.07498121333094</v>
      </c>
      <c r="K52" s="281">
        <v>977.15041788967301</v>
      </c>
      <c r="L52" s="281">
        <v>993.41331151214001</v>
      </c>
      <c r="M52" s="281">
        <v>813.932192187542</v>
      </c>
      <c r="N52" s="281">
        <v>3925.8184575100099</v>
      </c>
      <c r="O52" s="281">
        <v>3616.7997832461679</v>
      </c>
      <c r="P52" s="281">
        <v>3674.5709028026904</v>
      </c>
    </row>
  </sheetData>
  <mergeCells count="2">
    <mergeCell ref="B3:P3"/>
    <mergeCell ref="R3:AF3"/>
  </mergeCells>
  <pageMargins left="0.7" right="0.7" top="0.75" bottom="0.75" header="0.3" footer="0.3"/>
  <pageSetup paperSize="9" scale="2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T79"/>
  <sheetViews>
    <sheetView showGridLines="0" view="pageBreakPreview" zoomScale="80" zoomScaleNormal="90" zoomScaleSheetLayoutView="80" workbookViewId="0">
      <pane xSplit="2" ySplit="4" topLeftCell="C29" activePane="bottomRight" state="frozen"/>
      <selection activeCell="A4" sqref="A4"/>
      <selection pane="topRight" activeCell="A4" sqref="A4"/>
      <selection pane="bottomLeft" activeCell="A4" sqref="A4"/>
      <selection pane="bottomRight" activeCell="A4" sqref="A4"/>
    </sheetView>
  </sheetViews>
  <sheetFormatPr defaultColWidth="9.109375" defaultRowHeight="11.4"/>
  <cols>
    <col min="1" max="1" width="1.44140625" style="109" customWidth="1"/>
    <col min="2" max="2" width="55.6640625" style="109" customWidth="1"/>
    <col min="3" max="17" width="11" style="106" customWidth="1"/>
    <col min="18" max="18" width="9.109375" style="109"/>
    <col min="19" max="20" width="9.6640625" style="109" customWidth="1"/>
    <col min="21" max="149" width="9.109375" style="109"/>
    <col min="150" max="150" width="55.6640625" style="109" customWidth="1"/>
    <col min="151" max="154" width="9.6640625" style="109" customWidth="1"/>
    <col min="155" max="155" width="10.33203125" style="109" customWidth="1"/>
    <col min="156" max="158" width="9.6640625" style="109" customWidth="1"/>
    <col min="159" max="16384" width="9.109375" style="109"/>
  </cols>
  <sheetData>
    <row r="1" spans="2:20" s="106" customFormat="1" ht="12">
      <c r="B1" s="206" t="s">
        <v>0</v>
      </c>
      <c r="C1" s="282"/>
      <c r="D1" s="282"/>
      <c r="E1" s="282"/>
      <c r="F1" s="282"/>
      <c r="G1" s="282"/>
      <c r="H1" s="282"/>
      <c r="I1" s="282"/>
      <c r="J1" s="282"/>
      <c r="K1" s="282"/>
      <c r="L1" s="282"/>
      <c r="M1" s="282"/>
      <c r="N1" s="282"/>
      <c r="O1" s="282"/>
      <c r="P1" s="282"/>
      <c r="Q1" s="282"/>
    </row>
    <row r="2" spans="2:20" s="106" customFormat="1" ht="12">
      <c r="B2" s="210" t="s">
        <v>13</v>
      </c>
      <c r="C2" s="283"/>
      <c r="D2" s="283"/>
      <c r="E2" s="283"/>
      <c r="F2" s="283"/>
      <c r="G2" s="283"/>
      <c r="H2" s="283"/>
      <c r="I2" s="283"/>
      <c r="J2" s="283"/>
      <c r="K2" s="283"/>
      <c r="L2" s="283"/>
      <c r="M2" s="283"/>
      <c r="N2" s="283"/>
      <c r="O2" s="283"/>
      <c r="P2" s="283"/>
      <c r="Q2" s="283"/>
    </row>
    <row r="3" spans="2:20" s="107" customFormat="1" ht="12.6" thickBot="1">
      <c r="B3" s="83" t="s">
        <v>150</v>
      </c>
      <c r="C3" s="214"/>
      <c r="D3" s="214"/>
      <c r="E3" s="214"/>
      <c r="F3" s="214"/>
      <c r="G3" s="214"/>
      <c r="H3" s="214"/>
      <c r="I3" s="214"/>
      <c r="J3" s="214"/>
      <c r="K3" s="214"/>
      <c r="L3" s="214"/>
      <c r="M3" s="214"/>
      <c r="N3" s="214"/>
      <c r="O3" s="214"/>
      <c r="P3" s="214"/>
      <c r="Q3" s="214"/>
    </row>
    <row r="4" spans="2:20" s="106" customFormat="1" ht="13.2" thickTop="1" thickBot="1">
      <c r="B4" s="68" t="s">
        <v>1</v>
      </c>
      <c r="C4" s="85" t="s">
        <v>81</v>
      </c>
      <c r="D4" s="85" t="s">
        <v>91</v>
      </c>
      <c r="E4" s="85" t="s">
        <v>93</v>
      </c>
      <c r="F4" s="85" t="s">
        <v>98</v>
      </c>
      <c r="G4" s="85" t="s">
        <v>102</v>
      </c>
      <c r="H4" s="85" t="s">
        <v>103</v>
      </c>
      <c r="I4" s="85" t="s">
        <v>104</v>
      </c>
      <c r="J4" s="85" t="s">
        <v>105</v>
      </c>
      <c r="K4" s="85" t="s">
        <v>134</v>
      </c>
      <c r="L4" s="85" t="s">
        <v>139</v>
      </c>
      <c r="M4" s="85" t="s">
        <v>180</v>
      </c>
      <c r="N4" s="304" t="s">
        <v>193</v>
      </c>
      <c r="O4" s="85" t="s">
        <v>99</v>
      </c>
      <c r="P4" s="85" t="s">
        <v>106</v>
      </c>
      <c r="Q4" s="304" t="s">
        <v>135</v>
      </c>
    </row>
    <row r="5" spans="2:20" s="112" customFormat="1">
      <c r="B5" s="110" t="s">
        <v>29</v>
      </c>
      <c r="C5" s="215">
        <v>1060.83902724</v>
      </c>
      <c r="D5" s="215">
        <v>1287.84214823</v>
      </c>
      <c r="E5" s="215">
        <v>1150.0185412400001</v>
      </c>
      <c r="F5" s="215">
        <v>1084.0298042400002</v>
      </c>
      <c r="G5" s="215">
        <v>884.58787217000008</v>
      </c>
      <c r="H5" s="215">
        <v>1008.3446239100001</v>
      </c>
      <c r="I5" s="215">
        <v>1091.3660563600001</v>
      </c>
      <c r="J5" s="215">
        <v>1112.37840233</v>
      </c>
      <c r="K5" s="215">
        <v>1096.7684031900001</v>
      </c>
      <c r="L5" s="215">
        <v>1196.89818715</v>
      </c>
      <c r="M5" s="215">
        <v>1228.80219831</v>
      </c>
      <c r="N5" s="285">
        <v>1205.52249065</v>
      </c>
      <c r="O5" s="214">
        <v>4582.7295209500007</v>
      </c>
      <c r="P5" s="214">
        <v>4096.6769547700005</v>
      </c>
      <c r="Q5" s="242">
        <v>4727.9912792999994</v>
      </c>
      <c r="R5" s="111"/>
      <c r="S5" s="111"/>
      <c r="T5" s="111"/>
    </row>
    <row r="6" spans="2:20" s="112" customFormat="1">
      <c r="B6" s="110" t="s">
        <v>3</v>
      </c>
      <c r="C6" s="214">
        <v>420.56014576999985</v>
      </c>
      <c r="D6" s="214">
        <v>523.73631562000003</v>
      </c>
      <c r="E6" s="214">
        <v>455.02565957000007</v>
      </c>
      <c r="F6" s="214">
        <v>423.68375304000023</v>
      </c>
      <c r="G6" s="214">
        <v>327.56773509000004</v>
      </c>
      <c r="H6" s="214">
        <v>414.02738505000002</v>
      </c>
      <c r="I6" s="214">
        <v>413.34493389000011</v>
      </c>
      <c r="J6" s="214">
        <v>418.87275099000021</v>
      </c>
      <c r="K6" s="214">
        <v>409.07588769000006</v>
      </c>
      <c r="L6" s="214">
        <v>471.08746371999996</v>
      </c>
      <c r="M6" s="214">
        <v>479.40263116999989</v>
      </c>
      <c r="N6" s="242">
        <v>429.92356371000017</v>
      </c>
      <c r="O6" s="214">
        <v>1823.0058740000002</v>
      </c>
      <c r="P6" s="214">
        <v>1573.8128050200005</v>
      </c>
      <c r="Q6" s="242">
        <v>1789.4895462899999</v>
      </c>
      <c r="R6" s="111"/>
      <c r="S6" s="111"/>
      <c r="T6" s="111"/>
    </row>
    <row r="7" spans="2:20" s="112" customFormat="1">
      <c r="B7" s="110" t="s">
        <v>157</v>
      </c>
      <c r="C7" s="216">
        <v>0.39644105747521108</v>
      </c>
      <c r="D7" s="216">
        <v>0.40667741488335279</v>
      </c>
      <c r="E7" s="216">
        <v>0.3956681072979672</v>
      </c>
      <c r="F7" s="216">
        <v>0.39084142463872534</v>
      </c>
      <c r="G7" s="216">
        <v>0.37030547828610527</v>
      </c>
      <c r="H7" s="216">
        <v>0.41060107351447939</v>
      </c>
      <c r="I7" s="216">
        <v>0.37874087386281452</v>
      </c>
      <c r="J7" s="216">
        <v>0.37655599040095056</v>
      </c>
      <c r="K7" s="216">
        <v>0.37298292556585738</v>
      </c>
      <c r="L7" s="216">
        <v>0.39359025586105378</v>
      </c>
      <c r="M7" s="216">
        <v>0.39013816204864654</v>
      </c>
      <c r="N7" s="243">
        <v>0.3566284055622983</v>
      </c>
      <c r="O7" s="216">
        <v>0.39779914255600463</v>
      </c>
      <c r="P7" s="216">
        <v>0.38416814955045897</v>
      </c>
      <c r="Q7" s="243">
        <v>0.37848833480821098</v>
      </c>
    </row>
    <row r="8" spans="2:20" s="112" customFormat="1">
      <c r="B8" s="110" t="s">
        <v>36</v>
      </c>
      <c r="C8" s="214">
        <v>84.188566964489425</v>
      </c>
      <c r="D8" s="214">
        <v>216.48</v>
      </c>
      <c r="E8" s="214">
        <v>202.45500000000001</v>
      </c>
      <c r="F8" s="214">
        <v>403</v>
      </c>
      <c r="G8" s="214">
        <v>48.350445588784012</v>
      </c>
      <c r="H8" s="214">
        <v>114.81446538624145</v>
      </c>
      <c r="I8" s="214">
        <v>149.22425851408428</v>
      </c>
      <c r="J8" s="214">
        <v>349.65838334575591</v>
      </c>
      <c r="K8" s="214">
        <v>116.75646934400571</v>
      </c>
      <c r="L8" s="214">
        <v>141.31605962271593</v>
      </c>
      <c r="M8" s="214">
        <v>190.51922005750697</v>
      </c>
      <c r="N8" s="242">
        <v>236.88780622582328</v>
      </c>
      <c r="O8" s="214">
        <v>906.12356696448944</v>
      </c>
      <c r="P8" s="214">
        <v>662.04755283486566</v>
      </c>
      <c r="Q8" s="242">
        <v>685.47955525005182</v>
      </c>
      <c r="R8" s="111"/>
      <c r="S8" s="111"/>
      <c r="T8" s="111"/>
    </row>
    <row r="9" spans="2:20" s="112" customFormat="1">
      <c r="B9" s="110" t="s">
        <v>67</v>
      </c>
      <c r="C9" s="214">
        <v>80.037635275146741</v>
      </c>
      <c r="D9" s="214">
        <v>212.04980576211577</v>
      </c>
      <c r="E9" s="214">
        <v>198.02833703961986</v>
      </c>
      <c r="F9" s="214">
        <v>343</v>
      </c>
      <c r="G9" s="214">
        <v>43.220362139637174</v>
      </c>
      <c r="H9" s="214">
        <v>109.2829519923412</v>
      </c>
      <c r="I9" s="214">
        <v>146.01761125067222</v>
      </c>
      <c r="J9" s="214">
        <v>344.52955665420507</v>
      </c>
      <c r="K9" s="214">
        <v>114.36364718356624</v>
      </c>
      <c r="L9" s="214">
        <v>137.7276803511667</v>
      </c>
      <c r="M9" s="214">
        <v>184.95997685587116</v>
      </c>
      <c r="N9" s="242">
        <v>229.83823868738074</v>
      </c>
      <c r="O9" s="214">
        <v>833.11577807688241</v>
      </c>
      <c r="P9" s="214">
        <v>643.05048203685567</v>
      </c>
      <c r="Q9" s="242">
        <v>666.88954307798485</v>
      </c>
      <c r="R9" s="111"/>
      <c r="S9" s="208"/>
      <c r="T9" s="208"/>
    </row>
    <row r="10" spans="2:20" s="112" customFormat="1">
      <c r="B10" s="110"/>
      <c r="C10" s="214"/>
      <c r="D10" s="214"/>
      <c r="E10" s="214"/>
      <c r="F10" s="214"/>
      <c r="G10" s="214"/>
      <c r="H10" s="214"/>
      <c r="I10" s="214"/>
      <c r="J10" s="214"/>
      <c r="K10" s="214"/>
      <c r="L10" s="214"/>
      <c r="M10" s="214"/>
      <c r="N10" s="242"/>
      <c r="O10" s="214"/>
      <c r="P10" s="214"/>
      <c r="Q10" s="242"/>
    </row>
    <row r="11" spans="2:20" s="106" customFormat="1" ht="12" thickBot="1">
      <c r="B11" s="305" t="s">
        <v>2</v>
      </c>
      <c r="C11" s="232" t="s">
        <v>81</v>
      </c>
      <c r="D11" s="232" t="s">
        <v>91</v>
      </c>
      <c r="E11" s="232" t="s">
        <v>93</v>
      </c>
      <c r="F11" s="232" t="s">
        <v>98</v>
      </c>
      <c r="G11" s="232" t="s">
        <v>102</v>
      </c>
      <c r="H11" s="232" t="s">
        <v>103</v>
      </c>
      <c r="I11" s="232" t="s">
        <v>104</v>
      </c>
      <c r="J11" s="232" t="s">
        <v>105</v>
      </c>
      <c r="K11" s="232" t="s">
        <v>134</v>
      </c>
      <c r="L11" s="232" t="s">
        <v>139</v>
      </c>
      <c r="M11" s="232" t="s">
        <v>180</v>
      </c>
      <c r="N11" s="306" t="s">
        <v>193</v>
      </c>
      <c r="O11" s="232" t="s">
        <v>99</v>
      </c>
      <c r="P11" s="232" t="s">
        <v>106</v>
      </c>
      <c r="Q11" s="306" t="s">
        <v>135</v>
      </c>
    </row>
    <row r="12" spans="2:20" s="112" customFormat="1">
      <c r="B12" s="110" t="s">
        <v>82</v>
      </c>
      <c r="C12" s="214">
        <v>859.04033056000003</v>
      </c>
      <c r="D12" s="214">
        <v>1066.1497826000002</v>
      </c>
      <c r="E12" s="214">
        <v>961.20251653999992</v>
      </c>
      <c r="F12" s="214">
        <v>902.27817470000002</v>
      </c>
      <c r="G12" s="214">
        <v>732.51557264000007</v>
      </c>
      <c r="H12" s="214">
        <v>843.11425043000008</v>
      </c>
      <c r="I12" s="214">
        <v>913.63414487</v>
      </c>
      <c r="J12" s="214">
        <v>940.25766953000016</v>
      </c>
      <c r="K12" s="214">
        <v>932.10151787999985</v>
      </c>
      <c r="L12" s="214">
        <v>1023.4066461899999</v>
      </c>
      <c r="M12" s="214">
        <v>1057.83024585</v>
      </c>
      <c r="N12" s="117">
        <v>1040.44427376</v>
      </c>
      <c r="O12" s="214">
        <v>3788.6708044000002</v>
      </c>
      <c r="P12" s="214">
        <v>3429.5216374700003</v>
      </c>
      <c r="Q12" s="242">
        <v>4053.7826836799995</v>
      </c>
      <c r="R12" s="111"/>
      <c r="S12" s="111"/>
      <c r="T12" s="111"/>
    </row>
    <row r="13" spans="2:20" s="112" customFormat="1">
      <c r="B13" s="110" t="s">
        <v>83</v>
      </c>
      <c r="C13" s="214">
        <v>828.87606607999987</v>
      </c>
      <c r="D13" s="214">
        <v>1031.4809017800001</v>
      </c>
      <c r="E13" s="214">
        <v>918.22728072000007</v>
      </c>
      <c r="F13" s="214">
        <v>845.76391685999988</v>
      </c>
      <c r="G13" s="214">
        <v>695.74404365000009</v>
      </c>
      <c r="H13" s="214">
        <v>815.71221650000007</v>
      </c>
      <c r="I13" s="214">
        <v>878.66489081999998</v>
      </c>
      <c r="J13" s="214">
        <v>885.73605054000018</v>
      </c>
      <c r="K13" s="214">
        <v>890.04737690000013</v>
      </c>
      <c r="L13" s="214">
        <v>974.13794993999988</v>
      </c>
      <c r="M13" s="214">
        <v>1002.6906832299998</v>
      </c>
      <c r="N13" s="242">
        <v>975.96499366000012</v>
      </c>
      <c r="O13" s="214">
        <v>3624.3481654399998</v>
      </c>
      <c r="P13" s="214">
        <v>3275.8572015100003</v>
      </c>
      <c r="Q13" s="242">
        <v>3842.84100373</v>
      </c>
      <c r="R13" s="111"/>
      <c r="S13" s="111"/>
      <c r="T13" s="111"/>
    </row>
    <row r="14" spans="2:20" s="112" customFormat="1" ht="12.75" customHeight="1">
      <c r="B14" s="231" t="s">
        <v>159</v>
      </c>
      <c r="C14" s="214">
        <v>164.16365467000003</v>
      </c>
      <c r="D14" s="214">
        <v>198.01284629000003</v>
      </c>
      <c r="E14" s="214">
        <v>177.11648568000001</v>
      </c>
      <c r="F14" s="214">
        <v>179.65334605000001</v>
      </c>
      <c r="G14" s="214">
        <v>160.28912155</v>
      </c>
      <c r="H14" s="214">
        <v>186.98339696000002</v>
      </c>
      <c r="I14" s="214">
        <v>207.74449071000001</v>
      </c>
      <c r="J14" s="214">
        <v>223.41619705000002</v>
      </c>
      <c r="K14" s="214">
        <v>236.36214658</v>
      </c>
      <c r="L14" s="214">
        <v>253.90610143000001</v>
      </c>
      <c r="M14" s="214">
        <v>259.05433659000005</v>
      </c>
      <c r="N14" s="242">
        <v>262.70890451000002</v>
      </c>
      <c r="O14" s="214">
        <v>718.94633269000008</v>
      </c>
      <c r="P14" s="214">
        <v>778.43320627000014</v>
      </c>
      <c r="Q14" s="242">
        <v>1012.0314891100001</v>
      </c>
      <c r="R14" s="111"/>
      <c r="S14" s="111"/>
      <c r="T14" s="111"/>
    </row>
    <row r="15" spans="2:20" s="112" customFormat="1">
      <c r="B15" s="110" t="s">
        <v>68</v>
      </c>
      <c r="C15" s="223">
        <v>55.710208000000002</v>
      </c>
      <c r="D15" s="223">
        <v>57.168844</v>
      </c>
      <c r="E15" s="223">
        <v>58.976120999999999</v>
      </c>
      <c r="F15" s="223">
        <v>59.777183000000001</v>
      </c>
      <c r="G15" s="223">
        <v>57.664841000000003</v>
      </c>
      <c r="H15" s="223">
        <v>57.545664000000002</v>
      </c>
      <c r="I15" s="223">
        <v>58.440784000000001</v>
      </c>
      <c r="J15" s="223">
        <v>58.307886000000003</v>
      </c>
      <c r="K15" s="223">
        <v>56.968744000000001</v>
      </c>
      <c r="L15" s="223">
        <v>58.324680000000001</v>
      </c>
      <c r="M15" s="223">
        <v>58.845224999999999</v>
      </c>
      <c r="N15" s="245">
        <v>58.160443999999998</v>
      </c>
      <c r="O15" s="223">
        <v>59.777183000000001</v>
      </c>
      <c r="P15" s="223">
        <v>58.307886000000003</v>
      </c>
      <c r="Q15" s="245">
        <v>58.160443999999998</v>
      </c>
    </row>
    <row r="16" spans="2:20" s="112" customFormat="1">
      <c r="B16" s="231" t="s">
        <v>158</v>
      </c>
      <c r="C16" s="223">
        <v>29.697063</v>
      </c>
      <c r="D16" s="223">
        <v>30.770427999999999</v>
      </c>
      <c r="E16" s="223">
        <v>33.293320999999999</v>
      </c>
      <c r="F16" s="223">
        <v>34.332189999999997</v>
      </c>
      <c r="G16" s="223">
        <v>32.550941999999999</v>
      </c>
      <c r="H16" s="223">
        <v>33.747695</v>
      </c>
      <c r="I16" s="223">
        <v>36.156475</v>
      </c>
      <c r="J16" s="223">
        <v>36.608094999999999</v>
      </c>
      <c r="K16" s="223">
        <v>36.406694000000002</v>
      </c>
      <c r="L16" s="223">
        <v>38.115071999999998</v>
      </c>
      <c r="M16" s="223">
        <v>39.054777000000001</v>
      </c>
      <c r="N16" s="245">
        <v>38.424190000000003</v>
      </c>
      <c r="O16" s="223">
        <v>34.299999999999997</v>
      </c>
      <c r="P16" s="223">
        <v>36.608094999999999</v>
      </c>
      <c r="Q16" s="245">
        <v>38.424190000000003</v>
      </c>
    </row>
    <row r="17" spans="2:20" s="112" customFormat="1">
      <c r="B17" s="110" t="s">
        <v>155</v>
      </c>
      <c r="C17" s="223">
        <v>4.8314927510533616</v>
      </c>
      <c r="D17" s="223">
        <v>6.0050393085630569</v>
      </c>
      <c r="E17" s="223">
        <v>5.1919462408034658</v>
      </c>
      <c r="F17" s="223">
        <v>4.6964263220535436</v>
      </c>
      <c r="G17" s="223">
        <v>3.9265869114562721</v>
      </c>
      <c r="H17" s="223">
        <v>4.6880727570806151</v>
      </c>
      <c r="I17" s="223">
        <v>5.0145594502557742</v>
      </c>
      <c r="J17" s="223">
        <v>5.031626096297285</v>
      </c>
      <c r="K17" s="223">
        <v>5.1321673456854748</v>
      </c>
      <c r="L17" s="223">
        <v>5.5991433817306584</v>
      </c>
      <c r="M17" s="223">
        <v>5.6666465353880753</v>
      </c>
      <c r="N17" s="245">
        <v>5.539419879675517</v>
      </c>
      <c r="O17" s="223" t="s">
        <v>14</v>
      </c>
      <c r="P17" s="223" t="s">
        <v>14</v>
      </c>
      <c r="Q17" s="245" t="s">
        <v>14</v>
      </c>
    </row>
    <row r="18" spans="2:20" s="112" customFormat="1">
      <c r="B18" s="110" t="s">
        <v>84</v>
      </c>
      <c r="C18" s="214">
        <v>303.24449224011676</v>
      </c>
      <c r="D18" s="214">
        <v>320.24713431625247</v>
      </c>
      <c r="E18" s="214">
        <v>318.57886152476311</v>
      </c>
      <c r="F18" s="214">
        <v>319.05893852848703</v>
      </c>
      <c r="G18" s="214">
        <v>314.81847618798759</v>
      </c>
      <c r="H18" s="214">
        <v>337.05062232596407</v>
      </c>
      <c r="I18" s="214">
        <v>336.32242061400802</v>
      </c>
      <c r="J18" s="214">
        <v>334.96836614717938</v>
      </c>
      <c r="K18" s="214">
        <v>323.75132505395737</v>
      </c>
      <c r="L18" s="370">
        <v>337.70977385247124</v>
      </c>
      <c r="M18" s="370">
        <v>325.32124606898742</v>
      </c>
      <c r="N18" s="242">
        <v>322.88387568363316</v>
      </c>
      <c r="O18" s="214" t="s">
        <v>14</v>
      </c>
      <c r="P18" s="214" t="s">
        <v>14</v>
      </c>
      <c r="Q18" s="245" t="s">
        <v>14</v>
      </c>
    </row>
    <row r="19" spans="2:20" s="112" customFormat="1">
      <c r="B19" s="213" t="s">
        <v>85</v>
      </c>
      <c r="C19" s="6">
        <v>0.15826864760843612</v>
      </c>
      <c r="D19" s="6">
        <v>0.1283256347687966</v>
      </c>
      <c r="E19" s="6">
        <v>0.13401264531785773</v>
      </c>
      <c r="F19" s="14">
        <v>0.126</v>
      </c>
      <c r="G19" s="247">
        <v>0.16000267502201768</v>
      </c>
      <c r="H19" s="247">
        <v>0.14078216218217254</v>
      </c>
      <c r="I19" s="247">
        <v>0.13724941382807068</v>
      </c>
      <c r="J19" s="247">
        <v>0.15039928077981532</v>
      </c>
      <c r="K19" s="247">
        <v>0.16022546807622673</v>
      </c>
      <c r="L19" s="247">
        <v>0.13329667440529827</v>
      </c>
      <c r="M19" s="247">
        <v>0.14857221229290918</v>
      </c>
      <c r="N19" s="114">
        <v>0.14628152760700852</v>
      </c>
      <c r="O19" s="247" t="s">
        <v>14</v>
      </c>
      <c r="P19" s="247" t="s">
        <v>14</v>
      </c>
      <c r="Q19" s="245" t="s">
        <v>14</v>
      </c>
    </row>
    <row r="20" spans="2:20" s="112" customFormat="1">
      <c r="B20" s="213" t="s">
        <v>156</v>
      </c>
      <c r="C20" s="214">
        <v>1483</v>
      </c>
      <c r="D20" s="214">
        <v>1490</v>
      </c>
      <c r="E20" s="214">
        <v>1606.6812741380506</v>
      </c>
      <c r="F20" s="214">
        <v>1789.8565257580256</v>
      </c>
      <c r="G20" s="214">
        <v>1930.9855221453806</v>
      </c>
      <c r="H20" s="214">
        <v>1906.1468152348916</v>
      </c>
      <c r="I20" s="214">
        <v>2036.8588521983709</v>
      </c>
      <c r="J20" s="214">
        <v>2308.0193021959112</v>
      </c>
      <c r="K20" s="214">
        <v>2564.8298134024485</v>
      </c>
      <c r="L20" s="214">
        <v>2716.4409307940728</v>
      </c>
      <c r="M20" s="214">
        <v>2816.1863236971913</v>
      </c>
      <c r="N20" s="242">
        <v>3046.629915724046</v>
      </c>
      <c r="O20" s="223" t="s">
        <v>14</v>
      </c>
      <c r="P20" s="223" t="s">
        <v>14</v>
      </c>
      <c r="Q20" s="245" t="s">
        <v>14</v>
      </c>
    </row>
    <row r="21" spans="2:20" s="112" customFormat="1">
      <c r="B21" s="115"/>
      <c r="C21" s="244"/>
      <c r="D21" s="244"/>
      <c r="E21" s="244"/>
      <c r="F21" s="244"/>
      <c r="G21" s="244"/>
      <c r="H21" s="244"/>
      <c r="I21" s="244"/>
      <c r="J21" s="244"/>
      <c r="K21" s="244"/>
      <c r="L21" s="244"/>
      <c r="M21" s="244"/>
      <c r="N21" s="116"/>
      <c r="O21" s="244"/>
      <c r="P21" s="244"/>
      <c r="Q21" s="116"/>
    </row>
    <row r="22" spans="2:20" s="106" customFormat="1" ht="12" thickBot="1">
      <c r="B22" s="305" t="s">
        <v>10</v>
      </c>
      <c r="C22" s="232" t="s">
        <v>81</v>
      </c>
      <c r="D22" s="232" t="s">
        <v>91</v>
      </c>
      <c r="E22" s="232" t="s">
        <v>93</v>
      </c>
      <c r="F22" s="232" t="s">
        <v>98</v>
      </c>
      <c r="G22" s="232" t="s">
        <v>102</v>
      </c>
      <c r="H22" s="232" t="s">
        <v>103</v>
      </c>
      <c r="I22" s="232" t="s">
        <v>104</v>
      </c>
      <c r="J22" s="232" t="s">
        <v>105</v>
      </c>
      <c r="K22" s="232" t="s">
        <v>134</v>
      </c>
      <c r="L22" s="232" t="s">
        <v>139</v>
      </c>
      <c r="M22" s="232" t="s">
        <v>180</v>
      </c>
      <c r="N22" s="306" t="s">
        <v>193</v>
      </c>
      <c r="O22" s="232" t="s">
        <v>99</v>
      </c>
      <c r="P22" s="232" t="s">
        <v>106</v>
      </c>
      <c r="Q22" s="306" t="s">
        <v>135</v>
      </c>
    </row>
    <row r="23" spans="2:20" s="112" customFormat="1">
      <c r="B23" s="110" t="s">
        <v>29</v>
      </c>
      <c r="C23" s="214">
        <v>201.79869668000001</v>
      </c>
      <c r="D23" s="214">
        <v>221.69236562999998</v>
      </c>
      <c r="E23" s="214">
        <v>188.81602470000001</v>
      </c>
      <c r="F23" s="214">
        <v>181.75163119999999</v>
      </c>
      <c r="G23" s="214">
        <v>152.07229953000001</v>
      </c>
      <c r="H23" s="214">
        <v>165.23037348000003</v>
      </c>
      <c r="I23" s="214">
        <v>177.73191149000002</v>
      </c>
      <c r="J23" s="214">
        <v>172.12073279999998</v>
      </c>
      <c r="K23" s="214">
        <v>164.66688531</v>
      </c>
      <c r="L23" s="214">
        <v>173.49154095999998</v>
      </c>
      <c r="M23" s="214">
        <v>171.97195246000001</v>
      </c>
      <c r="N23" s="117">
        <v>165.07821688999999</v>
      </c>
      <c r="O23" s="214">
        <v>794.05871821000005</v>
      </c>
      <c r="P23" s="214">
        <v>667.15531729999998</v>
      </c>
      <c r="Q23" s="242">
        <v>675.20859561999998</v>
      </c>
      <c r="R23" s="111"/>
      <c r="S23" s="111"/>
      <c r="T23" s="111"/>
    </row>
    <row r="24" spans="2:20" s="112" customFormat="1">
      <c r="B24" s="110" t="s">
        <v>35</v>
      </c>
      <c r="C24" s="214">
        <v>200.97372129000001</v>
      </c>
      <c r="D24" s="214">
        <v>220.88476365000002</v>
      </c>
      <c r="E24" s="214">
        <v>188.18578103000002</v>
      </c>
      <c r="F24" s="214">
        <v>179.35746858000002</v>
      </c>
      <c r="G24" s="214">
        <v>151.21452700999998</v>
      </c>
      <c r="H24" s="214">
        <v>164.65306380999999</v>
      </c>
      <c r="I24" s="214">
        <v>177.32391349</v>
      </c>
      <c r="J24" s="214">
        <v>171.90541924999999</v>
      </c>
      <c r="K24" s="214">
        <v>164.25539864999999</v>
      </c>
      <c r="L24" s="214">
        <v>173.01842091</v>
      </c>
      <c r="M24" s="214">
        <v>171.50164576</v>
      </c>
      <c r="N24" s="242">
        <v>164.46137048000003</v>
      </c>
      <c r="O24" s="214">
        <v>789.40173455000013</v>
      </c>
      <c r="P24" s="214">
        <v>665.09692355999994</v>
      </c>
      <c r="Q24" s="242">
        <v>673.23683579999999</v>
      </c>
      <c r="R24" s="111"/>
      <c r="S24" s="111"/>
      <c r="T24" s="111"/>
    </row>
    <row r="25" spans="2:20" s="112" customFormat="1">
      <c r="B25" s="231" t="s">
        <v>32</v>
      </c>
      <c r="C25" s="214">
        <v>52.574298274377448</v>
      </c>
      <c r="D25" s="214">
        <v>56.133688493394985</v>
      </c>
      <c r="E25" s="214">
        <v>42.961828560402488</v>
      </c>
      <c r="F25" s="214">
        <v>41.423789852249065</v>
      </c>
      <c r="G25" s="214">
        <v>43.408162650788498</v>
      </c>
      <c r="H25" s="214">
        <v>45.037356527375103</v>
      </c>
      <c r="I25" s="214">
        <v>43.435926650812</v>
      </c>
      <c r="J25" s="214">
        <v>45.046565988930809</v>
      </c>
      <c r="K25" s="214">
        <v>45.517929356074596</v>
      </c>
      <c r="L25" s="214">
        <v>44.593353649556803</v>
      </c>
      <c r="M25" s="214">
        <v>43.880501557840603</v>
      </c>
      <c r="N25" s="242">
        <v>42.932132584577452</v>
      </c>
      <c r="O25" s="214">
        <v>193.09360518042399</v>
      </c>
      <c r="P25" s="214">
        <v>176.92801181790642</v>
      </c>
      <c r="Q25" s="242">
        <v>176.92391714804947</v>
      </c>
    </row>
    <row r="26" spans="2:20" s="112" customFormat="1">
      <c r="B26" s="231" t="s">
        <v>69</v>
      </c>
      <c r="C26" s="223">
        <v>2.2730589999999999</v>
      </c>
      <c r="D26" s="223">
        <v>2.2287400000000002</v>
      </c>
      <c r="E26" s="223">
        <v>2.2200329999999999</v>
      </c>
      <c r="F26" s="223">
        <v>2.2152509999999999</v>
      </c>
      <c r="G26" s="223">
        <v>2.1892230000000001</v>
      </c>
      <c r="H26" s="223">
        <v>2.1527750000000001</v>
      </c>
      <c r="I26" s="223">
        <v>2.1330550000000001</v>
      </c>
      <c r="J26" s="223">
        <v>2.1701350000000001</v>
      </c>
      <c r="K26" s="223">
        <v>2.189832</v>
      </c>
      <c r="L26" s="223">
        <v>2.1958199999999999</v>
      </c>
      <c r="M26" s="223">
        <v>2.2005140000000001</v>
      </c>
      <c r="N26" s="391">
        <v>2.2406549999999998</v>
      </c>
      <c r="O26" s="223">
        <v>2.2000000000000002</v>
      </c>
      <c r="P26" s="223">
        <v>2.1701350000000001</v>
      </c>
      <c r="Q26" s="391">
        <v>2.2406549999999998</v>
      </c>
    </row>
    <row r="27" spans="2:20" s="112" customFormat="1">
      <c r="B27" s="231" t="s">
        <v>61</v>
      </c>
      <c r="C27" s="223">
        <v>7.6149891380652308</v>
      </c>
      <c r="D27" s="223">
        <v>8.2709280737351527</v>
      </c>
      <c r="E27" s="223">
        <v>6.4049734256434681</v>
      </c>
      <c r="F27" s="223">
        <v>6.1946593073201672</v>
      </c>
      <c r="G27" s="223">
        <v>6.5703135267742887</v>
      </c>
      <c r="H27" s="223">
        <v>6.9149972781155506</v>
      </c>
      <c r="I27" s="223">
        <v>6.7565172752709755</v>
      </c>
      <c r="J27" s="223">
        <v>6.978758155397184</v>
      </c>
      <c r="K27" s="223">
        <v>6.9600775814384708</v>
      </c>
      <c r="L27" s="223">
        <v>6.7786733724057182</v>
      </c>
      <c r="M27" s="223">
        <v>6.6541049213337526</v>
      </c>
      <c r="N27" s="392">
        <v>6.4445697507190793</v>
      </c>
      <c r="O27" s="223" t="s">
        <v>14</v>
      </c>
      <c r="P27" s="223" t="s">
        <v>14</v>
      </c>
      <c r="Q27" s="391" t="s">
        <v>14</v>
      </c>
    </row>
    <row r="28" spans="2:20" s="112" customFormat="1">
      <c r="B28" s="110" t="s">
        <v>30</v>
      </c>
      <c r="C28" s="214">
        <v>51.364621097173739</v>
      </c>
      <c r="D28" s="214">
        <v>55.126657948127821</v>
      </c>
      <c r="E28" s="214">
        <v>42.22493717819674</v>
      </c>
      <c r="F28" s="214">
        <v>40.776683457858987</v>
      </c>
      <c r="G28" s="214">
        <v>42.724413799534702</v>
      </c>
      <c r="H28" s="214">
        <v>44.3548679716178</v>
      </c>
      <c r="I28" s="214">
        <v>42.9491361090342</v>
      </c>
      <c r="J28" s="214">
        <v>44.5492407765664</v>
      </c>
      <c r="K28" s="214">
        <v>45.052629798185798</v>
      </c>
      <c r="L28" s="214">
        <v>44.067046950374198</v>
      </c>
      <c r="M28" s="214">
        <v>43.465140765135402</v>
      </c>
      <c r="N28" s="122">
        <v>42.529533518313073</v>
      </c>
      <c r="O28" s="214">
        <v>189.49289968135727</v>
      </c>
      <c r="P28" s="214">
        <v>174.57765865675307</v>
      </c>
      <c r="Q28" s="122">
        <v>175.11435103200847</v>
      </c>
    </row>
    <row r="29" spans="2:20" s="112" customFormat="1">
      <c r="B29" s="115" t="s">
        <v>70</v>
      </c>
      <c r="C29" s="223">
        <v>2.2400449999999998</v>
      </c>
      <c r="D29" s="223">
        <v>2.1996639999999998</v>
      </c>
      <c r="E29" s="223">
        <v>2.1924999999999999</v>
      </c>
      <c r="F29" s="223">
        <v>2.189765</v>
      </c>
      <c r="G29" s="223">
        <v>2.164399</v>
      </c>
      <c r="H29" s="223">
        <v>2.1306129999999999</v>
      </c>
      <c r="I29" s="223">
        <v>2.1121370000000002</v>
      </c>
      <c r="J29" s="223">
        <v>2.161394</v>
      </c>
      <c r="K29" s="223">
        <v>2.1740979999999999</v>
      </c>
      <c r="L29" s="223">
        <v>2.1814770000000001</v>
      </c>
      <c r="M29" s="223">
        <v>2.1871139999999998</v>
      </c>
      <c r="N29" s="323">
        <v>2.2278419999999999</v>
      </c>
      <c r="O29" s="223">
        <v>2.2000000000000002</v>
      </c>
      <c r="P29" s="223">
        <v>2.161394</v>
      </c>
      <c r="Q29" s="323">
        <v>2.2278419999999999</v>
      </c>
    </row>
    <row r="30" spans="2:20" s="112" customFormat="1" ht="12" thickBot="1">
      <c r="B30" s="118" t="s">
        <v>62</v>
      </c>
      <c r="C30" s="119">
        <v>7.6182362674110422</v>
      </c>
      <c r="D30" s="119">
        <v>8.2778185460642906</v>
      </c>
      <c r="E30" s="119">
        <v>6.4091318744019077</v>
      </c>
      <c r="F30" s="119">
        <v>6.2032888873580836</v>
      </c>
      <c r="G30" s="119">
        <v>6.5415410473797344</v>
      </c>
      <c r="H30" s="119">
        <v>6.8847099801068161</v>
      </c>
      <c r="I30" s="119">
        <v>6.7486317614808318</v>
      </c>
      <c r="J30" s="119">
        <v>6.9496380981076928</v>
      </c>
      <c r="K30" s="119">
        <v>6.9277227433758055</v>
      </c>
      <c r="L30" s="119">
        <v>6.744926054596573</v>
      </c>
      <c r="M30" s="119">
        <v>6.6329762868829469</v>
      </c>
      <c r="N30" s="401">
        <v>6.4220396184111568</v>
      </c>
      <c r="O30" s="119" t="s">
        <v>14</v>
      </c>
      <c r="P30" s="119" t="s">
        <v>14</v>
      </c>
      <c r="Q30" s="401" t="s">
        <v>14</v>
      </c>
    </row>
    <row r="31" spans="2:20" s="106" customFormat="1" ht="12" thickTop="1">
      <c r="B31" s="120"/>
      <c r="C31" s="211"/>
      <c r="D31" s="211"/>
      <c r="E31" s="211"/>
      <c r="F31" s="211"/>
      <c r="G31" s="211"/>
      <c r="H31" s="211"/>
      <c r="I31" s="211"/>
      <c r="J31" s="211"/>
      <c r="K31" s="211"/>
      <c r="L31" s="211"/>
      <c r="M31" s="289"/>
      <c r="N31" s="289"/>
      <c r="O31" s="211"/>
      <c r="P31" s="211"/>
      <c r="Q31" s="211"/>
    </row>
    <row r="32" spans="2:20" s="107" customFormat="1" ht="12.6" thickBot="1">
      <c r="B32" s="83" t="s">
        <v>162</v>
      </c>
      <c r="C32" s="121"/>
      <c r="D32" s="121"/>
      <c r="E32" s="121"/>
      <c r="F32" s="121"/>
      <c r="G32" s="121"/>
      <c r="H32" s="121"/>
      <c r="I32" s="121"/>
      <c r="J32" s="121"/>
      <c r="K32" s="121"/>
      <c r="L32" s="121"/>
      <c r="M32" s="290"/>
      <c r="N32" s="290"/>
      <c r="O32" s="121"/>
      <c r="P32" s="121"/>
      <c r="Q32" s="121"/>
    </row>
    <row r="33" spans="2:20" s="106" customFormat="1" ht="13.2" thickTop="1" thickBot="1">
      <c r="B33" s="68" t="s">
        <v>1</v>
      </c>
      <c r="C33" s="85" t="s">
        <v>81</v>
      </c>
      <c r="D33" s="85" t="s">
        <v>91</v>
      </c>
      <c r="E33" s="85" t="s">
        <v>93</v>
      </c>
      <c r="F33" s="85" t="s">
        <v>98</v>
      </c>
      <c r="G33" s="85" t="s">
        <v>102</v>
      </c>
      <c r="H33" s="85" t="s">
        <v>103</v>
      </c>
      <c r="I33" s="85" t="s">
        <v>104</v>
      </c>
      <c r="J33" s="85" t="s">
        <v>105</v>
      </c>
      <c r="K33" s="85" t="s">
        <v>134</v>
      </c>
      <c r="L33" s="85" t="s">
        <v>139</v>
      </c>
      <c r="M33" s="85" t="s">
        <v>180</v>
      </c>
      <c r="N33" s="304" t="s">
        <v>193</v>
      </c>
      <c r="O33" s="85" t="s">
        <v>99</v>
      </c>
      <c r="P33" s="85" t="s">
        <v>106</v>
      </c>
      <c r="Q33" s="304" t="s">
        <v>135</v>
      </c>
    </row>
    <row r="34" spans="2:20" s="106" customFormat="1">
      <c r="B34" s="104" t="s">
        <v>29</v>
      </c>
      <c r="C34" s="214">
        <v>65916.446277239986</v>
      </c>
      <c r="D34" s="214">
        <v>67805.133275129992</v>
      </c>
      <c r="E34" s="214">
        <v>72090.526052529996</v>
      </c>
      <c r="F34" s="214">
        <v>71428.55767205001</v>
      </c>
      <c r="G34" s="214">
        <v>65921.001797100005</v>
      </c>
      <c r="H34" s="214">
        <v>66422.713499209989</v>
      </c>
      <c r="I34" s="215">
        <v>70529.486767599999</v>
      </c>
      <c r="J34" s="215">
        <v>70129.580603940005</v>
      </c>
      <c r="K34" s="215">
        <v>64506.789549730012</v>
      </c>
      <c r="L34" s="215">
        <v>68406.560718410008</v>
      </c>
      <c r="M34" s="215">
        <v>72558.760142049985</v>
      </c>
      <c r="N34" s="122">
        <v>70414.667136570002</v>
      </c>
      <c r="O34" s="214">
        <v>277240.66327695001</v>
      </c>
      <c r="P34" s="214">
        <v>273002.78266785003</v>
      </c>
      <c r="Q34" s="242">
        <v>275886.77754676004</v>
      </c>
      <c r="R34" s="111"/>
      <c r="S34" s="109"/>
      <c r="T34" s="109"/>
    </row>
    <row r="35" spans="2:20" s="106" customFormat="1">
      <c r="B35" s="110" t="s">
        <v>161</v>
      </c>
      <c r="C35" s="214">
        <v>26129.852991779993</v>
      </c>
      <c r="D35" s="214">
        <v>27536.040778729996</v>
      </c>
      <c r="E35" s="214">
        <v>28466.250336929999</v>
      </c>
      <c r="F35" s="214">
        <v>28012.360314580001</v>
      </c>
      <c r="G35" s="214">
        <v>24409.866659090003</v>
      </c>
      <c r="H35" s="214">
        <v>27269.276309489993</v>
      </c>
      <c r="I35" s="215">
        <v>26710.222091100008</v>
      </c>
      <c r="J35" s="215">
        <v>26401.019864050006</v>
      </c>
      <c r="K35" s="215">
        <v>24070.15439861</v>
      </c>
      <c r="L35" s="215">
        <v>26925.340979650002</v>
      </c>
      <c r="M35" s="215">
        <v>28238.743082199999</v>
      </c>
      <c r="N35" s="122">
        <v>25107.812561330011</v>
      </c>
      <c r="O35" s="214">
        <v>110144.50442201999</v>
      </c>
      <c r="P35" s="214">
        <v>104790.38492373</v>
      </c>
      <c r="Q35" s="242">
        <v>104342.05102179002</v>
      </c>
      <c r="R35" s="111"/>
      <c r="S35" s="109"/>
      <c r="T35" s="109"/>
    </row>
    <row r="36" spans="2:20" s="106" customFormat="1">
      <c r="B36" s="110" t="s">
        <v>157</v>
      </c>
      <c r="C36" s="216">
        <v>0.3964087032525942</v>
      </c>
      <c r="D36" s="216">
        <v>0.40610554759914974</v>
      </c>
      <c r="E36" s="216">
        <v>0.39486811784654724</v>
      </c>
      <c r="F36" s="216">
        <v>0.39217311993325094</v>
      </c>
      <c r="G36" s="216">
        <v>0.37028967997515838</v>
      </c>
      <c r="H36" s="216">
        <v>0.41054143790458553</v>
      </c>
      <c r="I36" s="216">
        <v>0.37871000223087137</v>
      </c>
      <c r="J36" s="216">
        <v>0.37646054113956512</v>
      </c>
      <c r="K36" s="216">
        <v>0.37314140986746325</v>
      </c>
      <c r="L36" s="216">
        <v>0.39360758232658355</v>
      </c>
      <c r="M36" s="216">
        <v>0.38918447651140053</v>
      </c>
      <c r="N36" s="243">
        <v>0.35657077683308702</v>
      </c>
      <c r="O36" s="216">
        <v>0.397288417651746</v>
      </c>
      <c r="P36" s="216">
        <v>0.38384365133458609</v>
      </c>
      <c r="Q36" s="243">
        <v>0.37820605956407272</v>
      </c>
      <c r="S36" s="109"/>
      <c r="T36" s="109"/>
    </row>
    <row r="37" spans="2:20" s="106" customFormat="1">
      <c r="B37" s="110" t="s">
        <v>36</v>
      </c>
      <c r="C37" s="215">
        <v>5425.1857988699985</v>
      </c>
      <c r="D37" s="215">
        <v>11396.481926040002</v>
      </c>
      <c r="E37" s="215">
        <v>12645.214025220001</v>
      </c>
      <c r="F37" s="215">
        <v>27308</v>
      </c>
      <c r="G37" s="215">
        <v>3551.4016624000001</v>
      </c>
      <c r="H37" s="215">
        <v>7556.211280210001</v>
      </c>
      <c r="I37" s="215">
        <v>9651.6223675400015</v>
      </c>
      <c r="J37" s="215">
        <v>21937.835255330003</v>
      </c>
      <c r="K37" s="215">
        <v>6834.4879097999992</v>
      </c>
      <c r="L37" s="215">
        <v>8087.4340671800001</v>
      </c>
      <c r="M37" s="215">
        <v>11234.080326360001</v>
      </c>
      <c r="N37" s="122">
        <v>13846.838860780001</v>
      </c>
      <c r="O37" s="214">
        <v>56774.88175013</v>
      </c>
      <c r="P37" s="214">
        <v>42697.070565480011</v>
      </c>
      <c r="Q37" s="242">
        <v>40002.84116412</v>
      </c>
      <c r="R37" s="111"/>
      <c r="S37" s="208"/>
      <c r="T37" s="208"/>
    </row>
    <row r="38" spans="2:20" s="106" customFormat="1">
      <c r="B38" s="110" t="s">
        <v>67</v>
      </c>
      <c r="C38" s="215">
        <v>5179</v>
      </c>
      <c r="D38" s="215">
        <v>11164.043643930001</v>
      </c>
      <c r="E38" s="215">
        <v>12358.452439950001</v>
      </c>
      <c r="F38" s="215">
        <v>23368</v>
      </c>
      <c r="G38" s="215">
        <v>3181.0728908000001</v>
      </c>
      <c r="H38" s="215">
        <v>7191.1850426700003</v>
      </c>
      <c r="I38" s="215">
        <v>9444.3812982799991</v>
      </c>
      <c r="J38" s="215">
        <v>21614.940564409997</v>
      </c>
      <c r="K38" s="215">
        <v>6694.7243781699999</v>
      </c>
      <c r="L38" s="215">
        <v>7882.0691581800002</v>
      </c>
      <c r="M38" s="215">
        <v>10906.37492993</v>
      </c>
      <c r="N38" s="122">
        <v>13434.820233530001</v>
      </c>
      <c r="O38" s="214">
        <v>52069.496083880003</v>
      </c>
      <c r="P38" s="214">
        <v>41431.579796159996</v>
      </c>
      <c r="Q38" s="242">
        <v>38917.988699809997</v>
      </c>
      <c r="R38" s="111"/>
      <c r="S38" s="169"/>
      <c r="T38" s="109"/>
    </row>
    <row r="39" spans="2:20" s="106" customFormat="1">
      <c r="B39" s="110"/>
      <c r="C39" s="214"/>
      <c r="D39" s="214"/>
      <c r="E39" s="214"/>
      <c r="F39" s="214"/>
      <c r="G39" s="214"/>
      <c r="H39" s="214"/>
      <c r="I39" s="214"/>
      <c r="J39" s="214"/>
      <c r="K39" s="214"/>
      <c r="L39" s="214"/>
      <c r="M39" s="214"/>
      <c r="N39" s="242"/>
      <c r="O39" s="214"/>
      <c r="P39" s="214"/>
      <c r="Q39" s="242"/>
      <c r="S39" s="109"/>
      <c r="T39" s="109"/>
    </row>
    <row r="40" spans="2:20" s="106" customFormat="1" ht="12" thickBot="1">
      <c r="B40" s="305" t="s">
        <v>2</v>
      </c>
      <c r="C40" s="232" t="s">
        <v>81</v>
      </c>
      <c r="D40" s="232" t="s">
        <v>91</v>
      </c>
      <c r="E40" s="232" t="s">
        <v>93</v>
      </c>
      <c r="F40" s="232" t="s">
        <v>98</v>
      </c>
      <c r="G40" s="232" t="s">
        <v>102</v>
      </c>
      <c r="H40" s="232" t="s">
        <v>103</v>
      </c>
      <c r="I40" s="232" t="s">
        <v>104</v>
      </c>
      <c r="J40" s="232" t="s">
        <v>105</v>
      </c>
      <c r="K40" s="232" t="s">
        <v>134</v>
      </c>
      <c r="L40" s="232" t="s">
        <v>139</v>
      </c>
      <c r="M40" s="232" t="s">
        <v>180</v>
      </c>
      <c r="N40" s="306" t="s">
        <v>193</v>
      </c>
      <c r="O40" s="232" t="s">
        <v>99</v>
      </c>
      <c r="P40" s="232" t="s">
        <v>106</v>
      </c>
      <c r="Q40" s="306" t="s">
        <v>135</v>
      </c>
    </row>
    <row r="41" spans="2:20" s="106" customFormat="1">
      <c r="B41" s="110" t="s">
        <v>82</v>
      </c>
      <c r="C41" s="214">
        <v>53363.58497969</v>
      </c>
      <c r="D41" s="214">
        <v>56135.181177470004</v>
      </c>
      <c r="E41" s="214">
        <v>60245.599154980002</v>
      </c>
      <c r="F41" s="214">
        <v>59450.324374649994</v>
      </c>
      <c r="G41" s="214">
        <v>54586.013972580004</v>
      </c>
      <c r="H41" s="214">
        <v>55536.828125380001</v>
      </c>
      <c r="I41" s="214">
        <v>59044.203721900005</v>
      </c>
      <c r="J41" s="214">
        <v>59275.896174900008</v>
      </c>
      <c r="K41" s="214">
        <v>54822.24169100001</v>
      </c>
      <c r="L41" s="214">
        <v>58490.725152409999</v>
      </c>
      <c r="M41" s="214">
        <v>62417.074687619992</v>
      </c>
      <c r="N41" s="242">
        <v>60770.97546170999</v>
      </c>
      <c r="O41" s="214">
        <v>229194.68968678999</v>
      </c>
      <c r="P41" s="214">
        <v>228442.94199476001</v>
      </c>
      <c r="Q41" s="242">
        <v>236501.01699273998</v>
      </c>
      <c r="R41" s="111"/>
      <c r="S41" s="109"/>
      <c r="T41" s="109"/>
    </row>
    <row r="42" spans="2:20" s="106" customFormat="1">
      <c r="B42" s="110" t="s">
        <v>35</v>
      </c>
      <c r="C42" s="214">
        <v>51488.432536349996</v>
      </c>
      <c r="D42" s="214">
        <v>54303.670636050003</v>
      </c>
      <c r="E42" s="214">
        <v>57549.202712069993</v>
      </c>
      <c r="F42" s="214">
        <v>55690.091096690005</v>
      </c>
      <c r="G42" s="214">
        <v>51834.705506910002</v>
      </c>
      <c r="H42" s="214">
        <v>53729.527913179998</v>
      </c>
      <c r="I42" s="214">
        <v>56783.759425740005</v>
      </c>
      <c r="J42" s="214">
        <v>55844.335837700004</v>
      </c>
      <c r="K42" s="214">
        <v>52347.958368710009</v>
      </c>
      <c r="L42" s="214">
        <v>55674.217121550006</v>
      </c>
      <c r="M42" s="214">
        <v>59163.517622959989</v>
      </c>
      <c r="N42" s="242">
        <v>57000.530920130004</v>
      </c>
      <c r="O42" s="214">
        <v>219031.39698116001</v>
      </c>
      <c r="P42" s="214">
        <v>218192.32868352998</v>
      </c>
      <c r="Q42" s="242">
        <v>224186.22403334998</v>
      </c>
      <c r="R42" s="111"/>
      <c r="S42" s="109"/>
      <c r="T42" s="109"/>
    </row>
    <row r="43" spans="2:20" s="106" customFormat="1" ht="12.75" customHeight="1">
      <c r="B43" s="231" t="s">
        <v>37</v>
      </c>
      <c r="C43" s="214">
        <v>10204.062368219998</v>
      </c>
      <c r="D43" s="214">
        <v>10420.128057530001</v>
      </c>
      <c r="E43" s="214">
        <v>11113.25076427</v>
      </c>
      <c r="F43" s="214">
        <v>11843.648671139999</v>
      </c>
      <c r="G43" s="214">
        <v>11942.327898959998</v>
      </c>
      <c r="H43" s="214">
        <v>12316.35413575</v>
      </c>
      <c r="I43" s="214">
        <v>13426.014531990002</v>
      </c>
      <c r="J43" s="214">
        <v>14087.866716160001</v>
      </c>
      <c r="K43" s="214">
        <v>13902.766823489997</v>
      </c>
      <c r="L43" s="214">
        <v>14510.066048770001</v>
      </c>
      <c r="M43" s="214">
        <v>15283.79997211</v>
      </c>
      <c r="N43" s="242">
        <v>15344.454592250002</v>
      </c>
      <c r="O43" s="214">
        <v>43581.089861159999</v>
      </c>
      <c r="P43" s="214">
        <v>51772.563282860006</v>
      </c>
      <c r="Q43" s="242">
        <v>59041.087436620001</v>
      </c>
      <c r="R43" s="111"/>
      <c r="S43" s="109"/>
      <c r="T43" s="109"/>
    </row>
    <row r="44" spans="2:20" s="106" customFormat="1">
      <c r="B44" s="110" t="s">
        <v>68</v>
      </c>
      <c r="C44" s="223">
        <v>55.710208000000002</v>
      </c>
      <c r="D44" s="223">
        <v>57.168844</v>
      </c>
      <c r="E44" s="223">
        <v>58.976120999999999</v>
      </c>
      <c r="F44" s="223">
        <v>59.777183000000001</v>
      </c>
      <c r="G44" s="223">
        <v>57.664841000000003</v>
      </c>
      <c r="H44" s="223">
        <v>57.545664000000002</v>
      </c>
      <c r="I44" s="223">
        <v>58.440784000000001</v>
      </c>
      <c r="J44" s="223">
        <v>58.307886000000003</v>
      </c>
      <c r="K44" s="223">
        <v>56.968744000000001</v>
      </c>
      <c r="L44" s="223">
        <v>58.324680000000001</v>
      </c>
      <c r="M44" s="223">
        <v>58.845224999999999</v>
      </c>
      <c r="N44" s="245">
        <v>58.160443999999998</v>
      </c>
      <c r="O44" s="223">
        <v>59.8</v>
      </c>
      <c r="P44" s="223">
        <v>58.307886000000003</v>
      </c>
      <c r="Q44" s="242">
        <v>58.160443999999998</v>
      </c>
      <c r="S44" s="109"/>
      <c r="T44" s="109"/>
    </row>
    <row r="45" spans="2:20" s="106" customFormat="1">
      <c r="B45" s="231" t="s">
        <v>158</v>
      </c>
      <c r="C45" s="223">
        <v>29.697063</v>
      </c>
      <c r="D45" s="223">
        <v>30.770427999999999</v>
      </c>
      <c r="E45" s="223">
        <v>33.293320999999999</v>
      </c>
      <c r="F45" s="223">
        <v>34.332189999999997</v>
      </c>
      <c r="G45" s="223">
        <v>32.550941999999999</v>
      </c>
      <c r="H45" s="223">
        <v>33.747695</v>
      </c>
      <c r="I45" s="223">
        <v>36.156475</v>
      </c>
      <c r="J45" s="223">
        <v>36.608094999999999</v>
      </c>
      <c r="K45" s="223">
        <v>36.406694000000002</v>
      </c>
      <c r="L45" s="223">
        <v>38.115071999999998</v>
      </c>
      <c r="M45" s="223">
        <v>39.054777000000001</v>
      </c>
      <c r="N45" s="245">
        <v>38.424190000000003</v>
      </c>
      <c r="O45" s="214">
        <v>34.299999999999997</v>
      </c>
      <c r="P45" s="214">
        <v>36.608094999999999</v>
      </c>
      <c r="Q45" s="242">
        <v>38.424190000000003</v>
      </c>
      <c r="S45" s="109"/>
      <c r="T45" s="109"/>
    </row>
    <row r="46" spans="2:20" s="106" customFormat="1">
      <c r="B46" s="110" t="s">
        <v>160</v>
      </c>
      <c r="C46" s="214">
        <v>300.21512757146735</v>
      </c>
      <c r="D46" s="214">
        <v>316.07117910563835</v>
      </c>
      <c r="E46" s="214">
        <v>325.44893694570976</v>
      </c>
      <c r="F46" s="214">
        <v>309.25992195849346</v>
      </c>
      <c r="G46" s="214">
        <v>292.53185783543148</v>
      </c>
      <c r="H46" s="214">
        <v>308.79538325814997</v>
      </c>
      <c r="I46" s="214">
        <v>324.06690663929976</v>
      </c>
      <c r="J46" s="214">
        <v>317.23403678009066</v>
      </c>
      <c r="K46" s="214">
        <v>301.84269466465145</v>
      </c>
      <c r="L46" s="214">
        <v>319.99612484333892</v>
      </c>
      <c r="M46" s="214">
        <v>334.36534881381584</v>
      </c>
      <c r="N46" s="242">
        <v>323.51668346536832</v>
      </c>
      <c r="O46" s="214" t="s">
        <v>14</v>
      </c>
      <c r="P46" s="214" t="s">
        <v>14</v>
      </c>
      <c r="Q46" s="242" t="s">
        <v>14</v>
      </c>
      <c r="S46" s="109"/>
      <c r="T46" s="109"/>
    </row>
    <row r="47" spans="2:20" s="106" customFormat="1">
      <c r="B47" s="110" t="s">
        <v>59</v>
      </c>
      <c r="C47" s="214">
        <v>303.24449224011676</v>
      </c>
      <c r="D47" s="214">
        <v>320.24713431625247</v>
      </c>
      <c r="E47" s="214">
        <v>318.57886152476311</v>
      </c>
      <c r="F47" s="214">
        <v>319.05893852848703</v>
      </c>
      <c r="G47" s="214">
        <v>314.81847618798759</v>
      </c>
      <c r="H47" s="214">
        <v>337.05062232596407</v>
      </c>
      <c r="I47" s="214">
        <v>336.32242061400802</v>
      </c>
      <c r="J47" s="214">
        <v>334.96836614717938</v>
      </c>
      <c r="K47" s="214">
        <v>323.75132505395737</v>
      </c>
      <c r="L47" s="214">
        <v>337.70977385247124</v>
      </c>
      <c r="M47" s="214">
        <v>325.32124606898742</v>
      </c>
      <c r="N47" s="242">
        <v>322.88387568363316</v>
      </c>
      <c r="O47" s="214" t="s">
        <v>14</v>
      </c>
      <c r="P47" s="214" t="s">
        <v>14</v>
      </c>
      <c r="Q47" s="242" t="s">
        <v>14</v>
      </c>
      <c r="S47" s="109"/>
      <c r="T47" s="109"/>
    </row>
    <row r="48" spans="2:20" s="106" customFormat="1">
      <c r="B48" s="213" t="s">
        <v>60</v>
      </c>
      <c r="C48" s="6">
        <v>0.15826864760843612</v>
      </c>
      <c r="D48" s="6">
        <v>0.1283256347687966</v>
      </c>
      <c r="E48" s="6">
        <v>0.13401264531785773</v>
      </c>
      <c r="F48" s="14">
        <v>0.126</v>
      </c>
      <c r="G48" s="247">
        <v>0.16000267502201768</v>
      </c>
      <c r="H48" s="247">
        <v>0.14078216218217254</v>
      </c>
      <c r="I48" s="247">
        <v>0.13724941382807068</v>
      </c>
      <c r="J48" s="247">
        <v>0.15039928077981532</v>
      </c>
      <c r="K48" s="247">
        <v>0.16022546807622673</v>
      </c>
      <c r="L48" s="247">
        <v>0.13329667440529827</v>
      </c>
      <c r="M48" s="247">
        <v>0.14857221229290918</v>
      </c>
      <c r="N48" s="114">
        <v>0.14628152760700852</v>
      </c>
      <c r="O48" s="214" t="s">
        <v>14</v>
      </c>
      <c r="P48" s="214" t="s">
        <v>14</v>
      </c>
      <c r="Q48" s="242" t="s">
        <v>14</v>
      </c>
      <c r="S48" s="109"/>
      <c r="T48" s="109"/>
    </row>
    <row r="49" spans="2:20" s="106" customFormat="1">
      <c r="B49" s="213" t="s">
        <v>90</v>
      </c>
      <c r="C49" s="214">
        <v>1483</v>
      </c>
      <c r="D49" s="214">
        <v>1490</v>
      </c>
      <c r="E49" s="214">
        <v>1606.6812741380506</v>
      </c>
      <c r="F49" s="214">
        <v>1789.8565257580256</v>
      </c>
      <c r="G49" s="214">
        <v>1930.9855221453806</v>
      </c>
      <c r="H49" s="214">
        <v>1906.1468152348916</v>
      </c>
      <c r="I49" s="214">
        <v>2036.8588521983709</v>
      </c>
      <c r="J49" s="214">
        <v>2308.0193021959112</v>
      </c>
      <c r="K49" s="214">
        <v>2564.8298134024485</v>
      </c>
      <c r="L49" s="214">
        <v>2716.4409307940728</v>
      </c>
      <c r="M49" s="214">
        <v>2816.1863236971913</v>
      </c>
      <c r="N49" s="242">
        <v>3046.629915724046</v>
      </c>
      <c r="O49" s="214" t="s">
        <v>14</v>
      </c>
      <c r="P49" s="214" t="s">
        <v>14</v>
      </c>
      <c r="Q49" s="242" t="s">
        <v>14</v>
      </c>
      <c r="S49" s="109"/>
      <c r="T49" s="109"/>
    </row>
    <row r="50" spans="2:20" s="106" customFormat="1">
      <c r="B50" s="115"/>
      <c r="C50" s="244"/>
      <c r="D50" s="244"/>
      <c r="E50" s="244"/>
      <c r="F50" s="244"/>
      <c r="G50" s="244"/>
      <c r="H50" s="244"/>
      <c r="I50" s="244"/>
      <c r="J50" s="244"/>
      <c r="K50" s="244"/>
      <c r="L50" s="244"/>
      <c r="M50" s="244"/>
      <c r="N50" s="116"/>
      <c r="O50" s="244"/>
      <c r="P50" s="244"/>
      <c r="Q50" s="116"/>
      <c r="S50" s="109"/>
      <c r="T50" s="109"/>
    </row>
    <row r="51" spans="2:20" s="106" customFormat="1" ht="12" thickBot="1">
      <c r="B51" s="305" t="s">
        <v>10</v>
      </c>
      <c r="C51" s="232" t="s">
        <v>81</v>
      </c>
      <c r="D51" s="232" t="s">
        <v>91</v>
      </c>
      <c r="E51" s="232" t="s">
        <v>93</v>
      </c>
      <c r="F51" s="232" t="s">
        <v>98</v>
      </c>
      <c r="G51" s="232" t="s">
        <v>102</v>
      </c>
      <c r="H51" s="232" t="s">
        <v>103</v>
      </c>
      <c r="I51" s="232" t="s">
        <v>104</v>
      </c>
      <c r="J51" s="232" t="s">
        <v>105</v>
      </c>
      <c r="K51" s="232" t="s">
        <v>134</v>
      </c>
      <c r="L51" s="232" t="s">
        <v>139</v>
      </c>
      <c r="M51" s="232" t="s">
        <v>180</v>
      </c>
      <c r="N51" s="306" t="s">
        <v>193</v>
      </c>
      <c r="O51" s="232" t="s">
        <v>99</v>
      </c>
      <c r="P51" s="232" t="s">
        <v>106</v>
      </c>
      <c r="Q51" s="306" t="s">
        <v>135</v>
      </c>
    </row>
    <row r="52" spans="2:20" s="106" customFormat="1">
      <c r="B52" s="110" t="s">
        <v>29</v>
      </c>
      <c r="C52" s="214">
        <v>12552.86129755</v>
      </c>
      <c r="D52" s="214">
        <v>11669.95209766</v>
      </c>
      <c r="E52" s="214">
        <v>11844.926897580001</v>
      </c>
      <c r="F52" s="214">
        <v>11978.233402369999</v>
      </c>
      <c r="G52" s="214">
        <v>11334.98782452</v>
      </c>
      <c r="H52" s="214">
        <v>10885.88537383</v>
      </c>
      <c r="I52" s="214">
        <v>11485.283045689999</v>
      </c>
      <c r="J52" s="214">
        <v>10853.68442903</v>
      </c>
      <c r="K52" s="214">
        <v>9684.5478587300004</v>
      </c>
      <c r="L52" s="214">
        <v>9915.8355659999997</v>
      </c>
      <c r="M52" s="214">
        <v>10141.68545443</v>
      </c>
      <c r="N52" s="242">
        <v>9643.6916748600015</v>
      </c>
      <c r="O52" s="215">
        <v>48045.973695159992</v>
      </c>
      <c r="P52" s="215">
        <v>44559.840673070001</v>
      </c>
      <c r="Q52" s="242">
        <v>39385.760554020002</v>
      </c>
      <c r="R52" s="111"/>
      <c r="S52" s="109"/>
      <c r="T52" s="109"/>
    </row>
    <row r="53" spans="2:20" s="106" customFormat="1">
      <c r="B53" s="110" t="s">
        <v>35</v>
      </c>
      <c r="C53" s="214">
        <v>12500.717174899999</v>
      </c>
      <c r="D53" s="214">
        <v>11627.31651814</v>
      </c>
      <c r="E53" s="214">
        <v>11805.865870020001</v>
      </c>
      <c r="F53" s="214">
        <v>11813.911441290002</v>
      </c>
      <c r="G53" s="214">
        <v>11270.94223205</v>
      </c>
      <c r="H53" s="214">
        <v>10847.834061799998</v>
      </c>
      <c r="I53" s="214">
        <v>11458.907877099999</v>
      </c>
      <c r="J53" s="214">
        <v>10839.842662200001</v>
      </c>
      <c r="K53" s="214">
        <v>9660.4015559199997</v>
      </c>
      <c r="L53" s="214">
        <v>9888.8622213399995</v>
      </c>
      <c r="M53" s="214">
        <v>10113.97702635</v>
      </c>
      <c r="N53" s="242">
        <v>9607.6035008800009</v>
      </c>
      <c r="O53" s="215">
        <v>47747.811004350006</v>
      </c>
      <c r="P53" s="215">
        <v>44417.526833149997</v>
      </c>
      <c r="Q53" s="242">
        <v>39270.844304489998</v>
      </c>
      <c r="R53" s="111"/>
      <c r="S53" s="109"/>
      <c r="T53" s="109"/>
    </row>
    <row r="54" spans="2:20" s="106" customFormat="1">
      <c r="B54" s="231" t="s">
        <v>32</v>
      </c>
      <c r="C54" s="214">
        <v>3167.9326891103701</v>
      </c>
      <c r="D54" s="214">
        <v>3059.7687726110703</v>
      </c>
      <c r="E54" s="214">
        <v>2868.7718059380204</v>
      </c>
      <c r="F54" s="214">
        <v>2886.4138192836999</v>
      </c>
      <c r="G54" s="214">
        <v>3060.71388932335</v>
      </c>
      <c r="H54" s="214">
        <v>2941.4978444585199</v>
      </c>
      <c r="I54" s="214">
        <v>2806.0129847544199</v>
      </c>
      <c r="J54" s="214">
        <v>2807.1641835242299</v>
      </c>
      <c r="K54" s="214">
        <v>2650.3464197400099</v>
      </c>
      <c r="L54" s="214">
        <v>2578.88269424286</v>
      </c>
      <c r="M54" s="214">
        <v>2531.6987015300597</v>
      </c>
      <c r="N54" s="391">
        <v>2507.58</v>
      </c>
      <c r="O54" s="215">
        <v>11982.887086943161</v>
      </c>
      <c r="P54" s="215">
        <v>11615.38890206052</v>
      </c>
      <c r="Q54" s="391">
        <v>10268.50781551293</v>
      </c>
      <c r="R54" s="111"/>
      <c r="S54" s="109"/>
      <c r="T54" s="109"/>
    </row>
    <row r="55" spans="2:20" s="106" customFormat="1">
      <c r="B55" s="231" t="s">
        <v>69</v>
      </c>
      <c r="C55" s="223">
        <v>2.2730589999999999</v>
      </c>
      <c r="D55" s="223">
        <v>2.2287400000000002</v>
      </c>
      <c r="E55" s="223">
        <v>2.2200329999999999</v>
      </c>
      <c r="F55" s="223">
        <v>2.2152509999999999</v>
      </c>
      <c r="G55" s="223">
        <v>2.1892230000000001</v>
      </c>
      <c r="H55" s="223">
        <v>2.1527750000000001</v>
      </c>
      <c r="I55" s="223">
        <v>2.1330550000000001</v>
      </c>
      <c r="J55" s="223">
        <v>2.1701350000000001</v>
      </c>
      <c r="K55" s="223">
        <v>2.189832</v>
      </c>
      <c r="L55" s="223">
        <v>2.1958199999999999</v>
      </c>
      <c r="M55" s="223">
        <v>2.2005140000000001</v>
      </c>
      <c r="N55" s="392">
        <v>2.2406549999999998</v>
      </c>
      <c r="O55" s="223">
        <v>2.2000000000000002</v>
      </c>
      <c r="P55" s="223">
        <v>2.1701350000000001</v>
      </c>
      <c r="Q55" s="392">
        <v>2.2406549999999998</v>
      </c>
      <c r="S55" s="109"/>
      <c r="T55" s="109"/>
    </row>
    <row r="56" spans="2:20" s="106" customFormat="1">
      <c r="B56" s="231" t="s">
        <v>63</v>
      </c>
      <c r="C56" s="214">
        <v>458.85106999999999</v>
      </c>
      <c r="D56" s="214">
        <v>450.83670999999998</v>
      </c>
      <c r="E56" s="214">
        <v>427.69146000000001</v>
      </c>
      <c r="F56" s="214">
        <v>431.64447999999999</v>
      </c>
      <c r="G56" s="214">
        <v>463.27346380420596</v>
      </c>
      <c r="H56" s="214">
        <v>451.63506822719552</v>
      </c>
      <c r="I56" s="214">
        <v>436.47912380323368</v>
      </c>
      <c r="J56" s="214">
        <v>434.89662065029734</v>
      </c>
      <c r="K56" s="214">
        <v>405.25481343322241</v>
      </c>
      <c r="L56" s="214">
        <v>392.0181376669284</v>
      </c>
      <c r="M56" s="214">
        <v>383.91057966782631</v>
      </c>
      <c r="N56" s="391">
        <v>376.41442999999998</v>
      </c>
      <c r="O56" s="214" t="s">
        <v>14</v>
      </c>
      <c r="P56" s="214" t="s">
        <v>14</v>
      </c>
      <c r="Q56" s="391" t="s">
        <v>14</v>
      </c>
      <c r="S56" s="109"/>
      <c r="T56" s="109"/>
    </row>
    <row r="57" spans="2:20" s="106" customFormat="1">
      <c r="B57" s="110" t="s">
        <v>30</v>
      </c>
      <c r="C57" s="214">
        <v>3095.0420182176299</v>
      </c>
      <c r="D57" s="214">
        <v>3004.8769474313203</v>
      </c>
      <c r="E57" s="214">
        <v>2819.5659575803697</v>
      </c>
      <c r="F57" s="214">
        <v>2841.32338101196</v>
      </c>
      <c r="G57" s="214">
        <v>3012.50268944656</v>
      </c>
      <c r="H57" s="214">
        <v>2896.9228789095</v>
      </c>
      <c r="I57" s="214">
        <v>2774.5657316069296</v>
      </c>
      <c r="J57" s="214">
        <v>2776.1836468400302</v>
      </c>
      <c r="K57" s="214">
        <v>2623.2171796806897</v>
      </c>
      <c r="L57" s="214">
        <v>2548.4457988917598</v>
      </c>
      <c r="M57" s="214">
        <v>2507.73433598671</v>
      </c>
      <c r="N57" s="391">
        <v>2484.0649937376297</v>
      </c>
      <c r="O57" s="215">
        <v>11760.80830424128</v>
      </c>
      <c r="P57" s="215">
        <v>11460.174946803021</v>
      </c>
      <c r="Q57" s="122">
        <v>10163.462308296788</v>
      </c>
      <c r="R57" s="111"/>
      <c r="S57" s="109"/>
      <c r="T57" s="109"/>
    </row>
    <row r="58" spans="2:20" s="106" customFormat="1">
      <c r="B58" s="115" t="s">
        <v>70</v>
      </c>
      <c r="C58" s="223">
        <v>2.2400449999999998</v>
      </c>
      <c r="D58" s="223">
        <v>2.1996639999999998</v>
      </c>
      <c r="E58" s="223">
        <v>2.1924999999999999</v>
      </c>
      <c r="F58" s="223">
        <v>2.189765</v>
      </c>
      <c r="G58" s="223">
        <v>2.164399</v>
      </c>
      <c r="H58" s="223">
        <v>2.1306129999999999</v>
      </c>
      <c r="I58" s="223">
        <v>2.1121370000000002</v>
      </c>
      <c r="J58" s="223">
        <v>2.161394</v>
      </c>
      <c r="K58" s="223">
        <v>2.1740979999999999</v>
      </c>
      <c r="L58" s="223">
        <v>2.1814770000000001</v>
      </c>
      <c r="M58" s="223">
        <v>2.1871139999999998</v>
      </c>
      <c r="N58" s="391">
        <v>2.2278419999999999</v>
      </c>
      <c r="O58" s="223">
        <v>2.2000000000000002</v>
      </c>
      <c r="P58" s="223">
        <v>2.161394</v>
      </c>
      <c r="Q58" s="323">
        <v>2.2278419999999999</v>
      </c>
      <c r="S58" s="109"/>
      <c r="T58" s="109"/>
    </row>
    <row r="59" spans="2:20" s="106" customFormat="1" ht="12" thickBot="1">
      <c r="B59" s="118" t="s">
        <v>64</v>
      </c>
      <c r="C59" s="123">
        <v>459.04673000000003</v>
      </c>
      <c r="D59" s="123">
        <v>451.21230000000003</v>
      </c>
      <c r="E59" s="123">
        <v>427.96913999999998</v>
      </c>
      <c r="F59" s="123">
        <v>432.24579</v>
      </c>
      <c r="G59" s="123">
        <v>461.24471340484803</v>
      </c>
      <c r="H59" s="123">
        <v>449.65693210472983</v>
      </c>
      <c r="I59" s="123">
        <v>435.96971014977385</v>
      </c>
      <c r="J59" s="123">
        <v>433.08194041258935</v>
      </c>
      <c r="K59" s="123">
        <v>403.37093301532087</v>
      </c>
      <c r="L59" s="123">
        <v>390.06649315597593</v>
      </c>
      <c r="M59" s="123">
        <v>382.69155676459673</v>
      </c>
      <c r="N59" s="123">
        <v>375.09849003215885</v>
      </c>
      <c r="O59" s="123" t="s">
        <v>14</v>
      </c>
      <c r="P59" s="123" t="s">
        <v>14</v>
      </c>
      <c r="Q59" s="399" t="s">
        <v>14</v>
      </c>
      <c r="S59" s="109"/>
      <c r="T59" s="109"/>
    </row>
    <row r="60" spans="2:20" s="106" customFormat="1" ht="12" thickTop="1">
      <c r="B60" s="433" t="s">
        <v>154</v>
      </c>
      <c r="C60" s="433"/>
      <c r="D60" s="433"/>
      <c r="E60" s="433"/>
      <c r="F60" s="214"/>
      <c r="G60" s="214"/>
      <c r="H60" s="214"/>
      <c r="I60" s="214"/>
      <c r="J60" s="214"/>
      <c r="K60" s="214"/>
      <c r="L60" s="214"/>
      <c r="M60" s="214"/>
      <c r="N60" s="214"/>
      <c r="O60" s="214"/>
      <c r="P60" s="214"/>
      <c r="Q60" s="214"/>
      <c r="S60" s="109"/>
      <c r="T60" s="109"/>
    </row>
    <row r="61" spans="2:20" s="106" customFormat="1">
      <c r="S61" s="109"/>
      <c r="T61" s="109"/>
    </row>
    <row r="62" spans="2:20" s="106" customFormat="1">
      <c r="N62" s="149"/>
      <c r="S62" s="109"/>
      <c r="T62" s="109"/>
    </row>
    <row r="63" spans="2:20" s="106" customFormat="1">
      <c r="C63" s="124"/>
      <c r="D63" s="124"/>
      <c r="E63" s="124"/>
      <c r="F63" s="124"/>
      <c r="G63" s="124"/>
      <c r="H63" s="124"/>
      <c r="I63" s="124"/>
      <c r="J63" s="124"/>
      <c r="K63" s="124"/>
      <c r="L63" s="124"/>
      <c r="M63" s="124"/>
      <c r="N63" s="124"/>
      <c r="O63" s="124"/>
      <c r="P63" s="124"/>
      <c r="Q63" s="124"/>
    </row>
    <row r="64" spans="2:20" s="106" customFormat="1">
      <c r="C64" s="124"/>
      <c r="D64" s="124"/>
      <c r="E64" s="124"/>
      <c r="F64" s="124"/>
      <c r="G64" s="124"/>
      <c r="H64" s="124"/>
      <c r="I64" s="124"/>
      <c r="J64" s="124"/>
      <c r="K64" s="124"/>
      <c r="L64" s="124"/>
      <c r="M64" s="124"/>
      <c r="N64" s="124"/>
      <c r="O64" s="124"/>
      <c r="P64" s="124"/>
      <c r="Q64" s="124"/>
    </row>
    <row r="65" spans="14:14" s="106" customFormat="1"/>
    <row r="66" spans="14:14" s="106" customFormat="1"/>
    <row r="67" spans="14:14" s="106" customFormat="1"/>
    <row r="68" spans="14:14" s="106" customFormat="1"/>
    <row r="69" spans="14:14" s="106" customFormat="1"/>
    <row r="70" spans="14:14" s="106" customFormat="1"/>
    <row r="71" spans="14:14" s="106" customFormat="1"/>
    <row r="72" spans="14:14" s="106" customFormat="1"/>
    <row r="73" spans="14:14" s="106" customFormat="1"/>
    <row r="74" spans="14:14" s="106" customFormat="1"/>
    <row r="75" spans="14:14" s="106" customFormat="1"/>
    <row r="76" spans="14:14" s="106" customFormat="1"/>
    <row r="77" spans="14:14" s="106" customFormat="1"/>
    <row r="78" spans="14:14" s="106" customFormat="1"/>
    <row r="79" spans="14:14" s="106" customFormat="1">
      <c r="N79" s="400"/>
    </row>
  </sheetData>
  <mergeCells count="1">
    <mergeCell ref="B60:E60"/>
  </mergeCells>
  <hyperlinks>
    <hyperlink ref="B2" location="Index!A1" display="index page" xr:uid="{00000000-0004-0000-0400-000000000000}"/>
  </hyperlinks>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S72"/>
  <sheetViews>
    <sheetView showGridLines="0" view="pageBreakPreview" zoomScale="70" zoomScaleNormal="90" zoomScaleSheetLayoutView="7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8.88671875" defaultRowHeight="11.4"/>
  <cols>
    <col min="1" max="1" width="2.33203125" style="207" customWidth="1"/>
    <col min="2" max="2" width="55.6640625" style="207" customWidth="1"/>
    <col min="3" max="17" width="10.5546875" style="207" customWidth="1"/>
    <col min="18" max="16384" width="8.88671875" style="207"/>
  </cols>
  <sheetData>
    <row r="1" spans="2:19" s="107" customFormat="1" ht="12">
      <c r="B1" s="206" t="s">
        <v>7</v>
      </c>
    </row>
    <row r="2" spans="2:19" s="107" customFormat="1" ht="12">
      <c r="B2" s="210" t="s">
        <v>13</v>
      </c>
    </row>
    <row r="3" spans="2:19" s="107" customFormat="1" ht="48.6" customHeight="1" thickBot="1">
      <c r="B3" s="83" t="s">
        <v>150</v>
      </c>
      <c r="C3" s="134"/>
      <c r="D3" s="134"/>
      <c r="E3" s="134"/>
      <c r="K3" s="134"/>
      <c r="L3" s="134"/>
      <c r="M3" s="134"/>
      <c r="N3" s="134"/>
      <c r="O3" s="134"/>
      <c r="P3" s="134"/>
      <c r="Q3" s="134"/>
    </row>
    <row r="4" spans="2:19" s="109" customFormat="1" ht="13.2" thickTop="1" thickBot="1">
      <c r="B4" s="68" t="s">
        <v>2</v>
      </c>
      <c r="C4" s="85" t="s">
        <v>81</v>
      </c>
      <c r="D4" s="85" t="s">
        <v>91</v>
      </c>
      <c r="E4" s="85" t="s">
        <v>93</v>
      </c>
      <c r="F4" s="85" t="s">
        <v>98</v>
      </c>
      <c r="G4" s="85" t="s">
        <v>102</v>
      </c>
      <c r="H4" s="85" t="s">
        <v>103</v>
      </c>
      <c r="I4" s="85" t="s">
        <v>104</v>
      </c>
      <c r="J4" s="85" t="s">
        <v>105</v>
      </c>
      <c r="K4" s="85" t="s">
        <v>134</v>
      </c>
      <c r="L4" s="85" t="s">
        <v>139</v>
      </c>
      <c r="M4" s="85" t="s">
        <v>180</v>
      </c>
      <c r="N4" s="304" t="s">
        <v>193</v>
      </c>
      <c r="O4" s="85" t="s">
        <v>99</v>
      </c>
      <c r="P4" s="85" t="s">
        <v>106</v>
      </c>
      <c r="Q4" s="304" t="s">
        <v>135</v>
      </c>
    </row>
    <row r="5" spans="2:19" s="120" customFormat="1">
      <c r="B5" s="110" t="s">
        <v>29</v>
      </c>
      <c r="C5" s="214">
        <v>249.150323740663</v>
      </c>
      <c r="D5" s="214">
        <v>257.220317737855</v>
      </c>
      <c r="E5" s="214">
        <v>251.58904999086897</v>
      </c>
      <c r="F5" s="214">
        <v>255.77831242999994</v>
      </c>
      <c r="G5" s="214">
        <v>350.93564442239915</v>
      </c>
      <c r="H5" s="214">
        <v>361.34288376788203</v>
      </c>
      <c r="I5" s="214">
        <v>367.88747993999993</v>
      </c>
      <c r="J5" s="214">
        <v>369.37633956000002</v>
      </c>
      <c r="K5" s="214">
        <v>369.62661886000001</v>
      </c>
      <c r="L5" s="214">
        <v>385.71851006000003</v>
      </c>
      <c r="M5" s="214">
        <v>390.86675658000001</v>
      </c>
      <c r="N5" s="242">
        <v>378.88953634000001</v>
      </c>
      <c r="O5" s="214">
        <v>1014</v>
      </c>
      <c r="P5" s="214">
        <v>1449.5423476902811</v>
      </c>
      <c r="Q5" s="242">
        <v>1525.1014218399998</v>
      </c>
      <c r="R5" s="211"/>
      <c r="S5" s="211"/>
    </row>
    <row r="6" spans="2:19" s="120" customFormat="1">
      <c r="B6" s="213" t="s">
        <v>35</v>
      </c>
      <c r="C6" s="214">
        <v>236.30772610302</v>
      </c>
      <c r="D6" s="214">
        <v>244.31245278754801</v>
      </c>
      <c r="E6" s="214">
        <v>237.85089193376101</v>
      </c>
      <c r="F6" s="214">
        <v>241.46043095999991</v>
      </c>
      <c r="G6" s="214">
        <v>331.73938194651697</v>
      </c>
      <c r="H6" s="214">
        <v>341.48812061206866</v>
      </c>
      <c r="I6" s="214">
        <v>344.83053706999999</v>
      </c>
      <c r="J6" s="214">
        <v>345.76369205000003</v>
      </c>
      <c r="K6" s="214">
        <v>345.39102788999998</v>
      </c>
      <c r="L6" s="214">
        <v>359.34982649</v>
      </c>
      <c r="M6" s="214">
        <v>362.90827805999999</v>
      </c>
      <c r="N6" s="242">
        <v>350.33999170000004</v>
      </c>
      <c r="O6" s="214">
        <v>960</v>
      </c>
      <c r="P6" s="214">
        <v>1363.8217316785858</v>
      </c>
      <c r="Q6" s="242">
        <v>1417.9891241400001</v>
      </c>
      <c r="R6" s="211"/>
      <c r="S6" s="211"/>
    </row>
    <row r="7" spans="2:19" s="120" customFormat="1">
      <c r="B7" s="110" t="s">
        <v>3</v>
      </c>
      <c r="C7" s="214">
        <v>95.890797281070306</v>
      </c>
      <c r="D7" s="214">
        <v>106.32224212615199</v>
      </c>
      <c r="E7" s="214">
        <v>103.21057585583999</v>
      </c>
      <c r="F7" s="214">
        <v>103.62614689999994</v>
      </c>
      <c r="G7" s="214">
        <v>135.95774152689924</v>
      </c>
      <c r="H7" s="214">
        <v>130.26317780472928</v>
      </c>
      <c r="I7" s="214">
        <v>147.00050649999994</v>
      </c>
      <c r="J7" s="214">
        <v>128.94746179000001</v>
      </c>
      <c r="K7" s="214">
        <v>154.47074551000003</v>
      </c>
      <c r="L7" s="214">
        <v>166.92775874999998</v>
      </c>
      <c r="M7" s="214">
        <v>208.48230601999998</v>
      </c>
      <c r="N7" s="242">
        <v>173.46451647000004</v>
      </c>
      <c r="O7" s="214">
        <v>409</v>
      </c>
      <c r="P7" s="214">
        <v>542.16888762162853</v>
      </c>
      <c r="Q7" s="242">
        <v>703.34532675000003</v>
      </c>
      <c r="R7" s="211"/>
      <c r="S7" s="211"/>
    </row>
    <row r="8" spans="2:19" s="120" customFormat="1">
      <c r="B8" s="110" t="s">
        <v>50</v>
      </c>
      <c r="C8" s="216">
        <v>0.38490876639666083</v>
      </c>
      <c r="D8" s="216">
        <v>0.41336879982218278</v>
      </c>
      <c r="E8" s="216">
        <v>0.41026063483423753</v>
      </c>
      <c r="F8" s="216">
        <v>0.40514047463801212</v>
      </c>
      <c r="G8" s="216">
        <v>0.38741502519833937</v>
      </c>
      <c r="H8" s="216">
        <v>0.36049742130360374</v>
      </c>
      <c r="I8" s="216">
        <v>0.39958007411389695</v>
      </c>
      <c r="J8" s="216">
        <v>0.34909507724182287</v>
      </c>
      <c r="K8" s="216">
        <v>0.41791023056298726</v>
      </c>
      <c r="L8" s="216">
        <v>0.43277093112288989</v>
      </c>
      <c r="M8" s="216">
        <v>0.53338459336929878</v>
      </c>
      <c r="N8" s="243">
        <v>0.45782345468189456</v>
      </c>
      <c r="O8" s="216">
        <v>0.40400000000000003</v>
      </c>
      <c r="P8" s="216">
        <v>0.37402762912413506</v>
      </c>
      <c r="Q8" s="243">
        <v>0.46117937907462575</v>
      </c>
    </row>
    <row r="9" spans="2:19" s="120" customFormat="1">
      <c r="B9" s="110" t="s">
        <v>36</v>
      </c>
      <c r="C9" s="214">
        <v>25.590022003552896</v>
      </c>
      <c r="D9" s="214">
        <v>79.125355847298565</v>
      </c>
      <c r="E9" s="214">
        <v>64.70155215085822</v>
      </c>
      <c r="F9" s="214">
        <v>68.345538415038433</v>
      </c>
      <c r="G9" s="214">
        <v>19.99470910657773</v>
      </c>
      <c r="H9" s="214">
        <v>56.819731555858752</v>
      </c>
      <c r="I9" s="214">
        <v>72.537972751196534</v>
      </c>
      <c r="J9" s="214">
        <v>96.466557654260953</v>
      </c>
      <c r="K9" s="214">
        <v>34.664890217944595</v>
      </c>
      <c r="L9" s="214">
        <v>359.92417204977215</v>
      </c>
      <c r="M9" s="214">
        <v>77.875513132533314</v>
      </c>
      <c r="N9" s="242">
        <v>62.644778798164722</v>
      </c>
      <c r="O9" s="214">
        <v>238</v>
      </c>
      <c r="P9" s="214">
        <v>245.81897106789398</v>
      </c>
      <c r="Q9" s="242">
        <v>535.10935419841474</v>
      </c>
      <c r="R9" s="211"/>
      <c r="S9" s="211"/>
    </row>
    <row r="10" spans="2:19" s="120" customFormat="1">
      <c r="B10" s="110" t="s">
        <v>67</v>
      </c>
      <c r="C10" s="214">
        <v>25.590022003552896</v>
      </c>
      <c r="D10" s="214">
        <v>79.125355847298565</v>
      </c>
      <c r="E10" s="214">
        <v>64.70155215085822</v>
      </c>
      <c r="F10" s="214">
        <v>68.345538415038433</v>
      </c>
      <c r="G10" s="214">
        <v>19.99470910657773</v>
      </c>
      <c r="H10" s="214">
        <v>56.819731555858752</v>
      </c>
      <c r="I10" s="214">
        <v>72.537972751196534</v>
      </c>
      <c r="J10" s="214">
        <v>96.466557654260953</v>
      </c>
      <c r="K10" s="214">
        <v>34.664890217944595</v>
      </c>
      <c r="L10" s="214">
        <v>64.663952375096628</v>
      </c>
      <c r="M10" s="214">
        <v>77.875513132533314</v>
      </c>
      <c r="N10" s="242">
        <v>62.644778798164722</v>
      </c>
      <c r="O10" s="214">
        <v>238</v>
      </c>
      <c r="P10" s="214">
        <v>245.81897106789398</v>
      </c>
      <c r="Q10" s="242">
        <v>239.84913452373928</v>
      </c>
      <c r="R10" s="211"/>
      <c r="S10" s="211"/>
    </row>
    <row r="11" spans="2:19" s="120" customFormat="1" ht="12.75" customHeight="1">
      <c r="B11" s="110" t="s">
        <v>37</v>
      </c>
      <c r="C11" s="223">
        <v>18.704180042112601</v>
      </c>
      <c r="D11" s="223">
        <v>20.554974816817701</v>
      </c>
      <c r="E11" s="223">
        <v>21.5977045205263</v>
      </c>
      <c r="F11" s="223">
        <v>24.769593049999983</v>
      </c>
      <c r="G11" s="223">
        <v>38.787543016275599</v>
      </c>
      <c r="H11" s="223">
        <v>37.617026426937834</v>
      </c>
      <c r="I11" s="223">
        <v>43.802880799999997</v>
      </c>
      <c r="J11" s="223">
        <v>47.670450950000003</v>
      </c>
      <c r="K11" s="223">
        <v>49.907384719999996</v>
      </c>
      <c r="L11" s="223">
        <v>54.940462529999991</v>
      </c>
      <c r="M11" s="223">
        <v>60.451652170000003</v>
      </c>
      <c r="N11" s="242">
        <v>59.973720280000002</v>
      </c>
      <c r="O11" s="223">
        <v>85.6</v>
      </c>
      <c r="P11" s="223">
        <v>167.87790119321343</v>
      </c>
      <c r="Q11" s="242">
        <v>225.2732197</v>
      </c>
      <c r="R11" s="211"/>
      <c r="S11" s="211"/>
    </row>
    <row r="12" spans="2:19" s="120" customFormat="1">
      <c r="B12" s="110" t="s">
        <v>68</v>
      </c>
      <c r="C12" s="223">
        <v>38.184048714285716</v>
      </c>
      <c r="D12" s="223">
        <v>33.423133999999997</v>
      </c>
      <c r="E12" s="223">
        <v>35.156550000000003</v>
      </c>
      <c r="F12" s="223">
        <v>36.211426000000003</v>
      </c>
      <c r="G12" s="223">
        <v>48.331552000000002</v>
      </c>
      <c r="H12" s="223">
        <v>49.334611491367482</v>
      </c>
      <c r="I12" s="223">
        <v>50.999338000000002</v>
      </c>
      <c r="J12" s="223">
        <v>51.569839999999999</v>
      </c>
      <c r="K12" s="223">
        <v>52.512712000000001</v>
      </c>
      <c r="L12" s="223">
        <v>52.516027000000001</v>
      </c>
      <c r="M12" s="223">
        <v>53.095407000000002</v>
      </c>
      <c r="N12" s="245">
        <v>53.625877000000003</v>
      </c>
      <c r="O12" s="223">
        <v>36.200000000000003</v>
      </c>
      <c r="P12" s="223">
        <v>51.569839999999999</v>
      </c>
      <c r="Q12" s="245">
        <v>53.625877000000003</v>
      </c>
      <c r="R12" s="211"/>
      <c r="S12" s="211"/>
    </row>
    <row r="13" spans="2:19" s="120" customFormat="1">
      <c r="B13" s="110" t="s">
        <v>38</v>
      </c>
      <c r="C13" s="223">
        <v>2.0009000352372688</v>
      </c>
      <c r="D13" s="223">
        <v>2.2077564401714773</v>
      </c>
      <c r="E13" s="223">
        <v>2.2396819132811023</v>
      </c>
      <c r="F13" s="223">
        <v>2.2000000000000002</v>
      </c>
      <c r="G13" s="223">
        <v>2.3555613235794559</v>
      </c>
      <c r="H13" s="223">
        <v>2.3402482932122095</v>
      </c>
      <c r="I13" s="223">
        <v>2.3006648211317597</v>
      </c>
      <c r="J13" s="223">
        <v>2.3259369183986247</v>
      </c>
      <c r="K13" s="223">
        <v>2.2052435566081559</v>
      </c>
      <c r="L13" s="223">
        <v>2.2749297206484913</v>
      </c>
      <c r="M13" s="223">
        <v>2.2862928462209244</v>
      </c>
      <c r="N13" s="245">
        <v>2.1830001008983362</v>
      </c>
      <c r="O13" s="223" t="s">
        <v>14</v>
      </c>
      <c r="P13" s="223" t="s">
        <v>14</v>
      </c>
      <c r="Q13" s="245" t="s">
        <v>14</v>
      </c>
    </row>
    <row r="14" spans="2:19" s="120" customFormat="1">
      <c r="B14" s="110" t="s">
        <v>107</v>
      </c>
      <c r="C14" s="214">
        <v>558.90437366063088</v>
      </c>
      <c r="D14" s="214">
        <v>658.26647807071595</v>
      </c>
      <c r="E14" s="214">
        <v>683.54273649176901</v>
      </c>
      <c r="F14" s="214">
        <v>689.26978949849342</v>
      </c>
      <c r="G14" s="214">
        <v>580.38164592593319</v>
      </c>
      <c r="H14" s="215">
        <v>565.65173846366145</v>
      </c>
      <c r="I14" s="215">
        <v>521.84086775433957</v>
      </c>
      <c r="J14" s="215">
        <v>540.1241367865822</v>
      </c>
      <c r="K14" s="215">
        <v>515.41650654129444</v>
      </c>
      <c r="L14" s="215">
        <v>520.30500833302506</v>
      </c>
      <c r="M14" s="215">
        <v>511.52610964744571</v>
      </c>
      <c r="N14" s="242">
        <v>515.47612513764</v>
      </c>
      <c r="O14" s="214" t="s">
        <v>14</v>
      </c>
      <c r="P14" s="214" t="s">
        <v>14</v>
      </c>
      <c r="Q14" s="242" t="s">
        <v>14</v>
      </c>
    </row>
    <row r="15" spans="2:19" s="120" customFormat="1">
      <c r="B15" s="110" t="s">
        <v>60</v>
      </c>
      <c r="C15" s="216">
        <v>3.7678066955115913E-2</v>
      </c>
      <c r="D15" s="216">
        <v>0.21600656306068611</v>
      </c>
      <c r="E15" s="216">
        <v>3.7497723086621394E-2</v>
      </c>
      <c r="F15" s="216">
        <v>5.5E-2</v>
      </c>
      <c r="G15" s="216">
        <v>5.5288471148958108E-2</v>
      </c>
      <c r="H15" s="216">
        <v>3.7497723086621394E-2</v>
      </c>
      <c r="I15" s="216">
        <v>5.967747244973793E-2</v>
      </c>
      <c r="J15" s="216">
        <v>5.9588602728199692E-2</v>
      </c>
      <c r="K15" s="216">
        <v>4.1042979038407895E-2</v>
      </c>
      <c r="L15" s="216">
        <v>6.1280731933761483E-2</v>
      </c>
      <c r="M15" s="216">
        <v>6.1442116201168143E-2</v>
      </c>
      <c r="N15" s="243">
        <v>6.7769293330466301E-2</v>
      </c>
      <c r="O15" s="216" t="s">
        <v>14</v>
      </c>
      <c r="P15" s="216" t="s">
        <v>14</v>
      </c>
      <c r="Q15" s="243" t="s">
        <v>14</v>
      </c>
    </row>
    <row r="16" spans="2:19" s="120" customFormat="1" ht="12" thickBot="1">
      <c r="B16" s="139" t="s">
        <v>90</v>
      </c>
      <c r="C16" s="30">
        <v>297.26747261862027</v>
      </c>
      <c r="D16" s="30">
        <v>297.54723641607006</v>
      </c>
      <c r="E16" s="30">
        <v>349.66674011257413</v>
      </c>
      <c r="F16" s="31">
        <v>341.17587802451493</v>
      </c>
      <c r="G16" s="30">
        <v>304.48247828111852</v>
      </c>
      <c r="H16" s="31">
        <v>291.79235776341801</v>
      </c>
      <c r="I16" s="31">
        <v>421.24697229872999</v>
      </c>
      <c r="J16" s="31">
        <v>463.71090686814023</v>
      </c>
      <c r="K16" s="31">
        <v>465.19291811380384</v>
      </c>
      <c r="L16" s="31">
        <v>508.9817070236565</v>
      </c>
      <c r="M16" s="31">
        <v>573.08870547860874</v>
      </c>
      <c r="N16" s="32">
        <v>672.16701886243993</v>
      </c>
      <c r="O16" s="31" t="s">
        <v>14</v>
      </c>
      <c r="P16" s="31" t="s">
        <v>14</v>
      </c>
      <c r="Q16" s="153" t="s">
        <v>14</v>
      </c>
    </row>
    <row r="17" spans="2:19" s="120" customFormat="1" ht="12" thickTop="1">
      <c r="B17" s="107"/>
      <c r="C17" s="138"/>
      <c r="D17" s="138"/>
      <c r="E17" s="138"/>
      <c r="F17" s="138"/>
      <c r="G17" s="138"/>
      <c r="H17" s="138"/>
      <c r="I17" s="138"/>
      <c r="J17" s="138"/>
      <c r="K17" s="138"/>
      <c r="L17" s="138"/>
      <c r="M17" s="138"/>
      <c r="N17" s="138"/>
      <c r="O17" s="138"/>
      <c r="P17" s="138"/>
      <c r="Q17" s="138"/>
    </row>
    <row r="18" spans="2:19" s="107" customFormat="1" ht="12.6" thickBot="1">
      <c r="B18" s="83" t="s">
        <v>163</v>
      </c>
    </row>
    <row r="19" spans="2:19" s="107" customFormat="1" ht="13.2" thickTop="1" thickBot="1">
      <c r="B19" s="56" t="s">
        <v>2</v>
      </c>
      <c r="C19" s="199" t="s">
        <v>81</v>
      </c>
      <c r="D19" s="199" t="s">
        <v>91</v>
      </c>
      <c r="E19" s="199" t="s">
        <v>93</v>
      </c>
      <c r="F19" s="199" t="s">
        <v>98</v>
      </c>
      <c r="G19" s="199" t="s">
        <v>102</v>
      </c>
      <c r="H19" s="199" t="s">
        <v>103</v>
      </c>
      <c r="I19" s="199" t="s">
        <v>104</v>
      </c>
      <c r="J19" s="199" t="s">
        <v>105</v>
      </c>
      <c r="K19" s="199" t="s">
        <v>134</v>
      </c>
      <c r="L19" s="199" t="s">
        <v>139</v>
      </c>
      <c r="M19" s="199" t="s">
        <v>180</v>
      </c>
      <c r="N19" s="284" t="s">
        <v>193</v>
      </c>
      <c r="O19" s="199" t="s">
        <v>99</v>
      </c>
      <c r="P19" s="199" t="s">
        <v>106</v>
      </c>
      <c r="Q19" s="284" t="s">
        <v>135</v>
      </c>
    </row>
    <row r="20" spans="2:19" s="109" customFormat="1">
      <c r="B20" s="110" t="s">
        <v>29</v>
      </c>
      <c r="C20" s="223">
        <v>25.26450826708</v>
      </c>
      <c r="D20" s="223">
        <v>26.19400902293</v>
      </c>
      <c r="E20" s="223">
        <v>25.885532444029998</v>
      </c>
      <c r="F20" s="223">
        <v>26.836866334250001</v>
      </c>
      <c r="G20" s="223">
        <v>36.75839601281762</v>
      </c>
      <c r="H20" s="223">
        <v>37.823778630714521</v>
      </c>
      <c r="I20" s="223">
        <v>38.509603847679998</v>
      </c>
      <c r="J20" s="223">
        <v>38.703588307700009</v>
      </c>
      <c r="K20" s="223">
        <v>38.735649666850009</v>
      </c>
      <c r="L20" s="223">
        <v>40.426885572789992</v>
      </c>
      <c r="M20" s="223">
        <v>41.185930369220003</v>
      </c>
      <c r="N20" s="242">
        <v>40.330895405989999</v>
      </c>
      <c r="O20" s="223">
        <v>104.2</v>
      </c>
      <c r="P20" s="223">
        <v>151.79536679891214</v>
      </c>
      <c r="Q20" s="242">
        <v>160.67936101485</v>
      </c>
    </row>
    <row r="21" spans="2:19" s="120" customFormat="1">
      <c r="B21" s="213" t="s">
        <v>35</v>
      </c>
      <c r="C21" s="223">
        <v>23.96211498329</v>
      </c>
      <c r="D21" s="223">
        <v>24.87955380707</v>
      </c>
      <c r="E21" s="223">
        <v>24.472350232949999</v>
      </c>
      <c r="F21" s="223">
        <v>25.33462055911</v>
      </c>
      <c r="G21" s="223">
        <v>34.747684227905616</v>
      </c>
      <c r="H21" s="223">
        <v>35.745520019864536</v>
      </c>
      <c r="I21" s="223">
        <v>36.096124519569997</v>
      </c>
      <c r="J21" s="223">
        <v>36.229408904020005</v>
      </c>
      <c r="K21" s="223">
        <v>36.19605019243</v>
      </c>
      <c r="L21" s="223">
        <v>37.663185644999999</v>
      </c>
      <c r="M21" s="223">
        <v>38.239905911000001</v>
      </c>
      <c r="N21" s="242">
        <v>37.294103090999997</v>
      </c>
      <c r="O21" s="223">
        <v>98.6</v>
      </c>
      <c r="P21" s="223">
        <v>142.81873767136017</v>
      </c>
      <c r="Q21" s="242">
        <v>149.39324483943</v>
      </c>
      <c r="R21" s="211"/>
      <c r="S21" s="211"/>
    </row>
    <row r="22" spans="2:19" s="120" customFormat="1">
      <c r="B22" s="110" t="s">
        <v>3</v>
      </c>
      <c r="C22" s="223">
        <v>9.7245307107000016</v>
      </c>
      <c r="D22" s="223">
        <v>10.82778607234</v>
      </c>
      <c r="E22" s="223">
        <v>10.61981497351</v>
      </c>
      <c r="F22" s="223">
        <v>10.87207404214</v>
      </c>
      <c r="G22" s="223">
        <v>14.240403227638645</v>
      </c>
      <c r="H22" s="223">
        <v>13.635309835789636</v>
      </c>
      <c r="I22" s="223">
        <v>15.386820301160004</v>
      </c>
      <c r="J22" s="223">
        <v>13.509424179460009</v>
      </c>
      <c r="K22" s="223">
        <v>16.187814950260002</v>
      </c>
      <c r="L22" s="223">
        <v>17.49548849684</v>
      </c>
      <c r="M22" s="223">
        <v>21.966708033169997</v>
      </c>
      <c r="N22" s="242">
        <v>18.446365922709997</v>
      </c>
      <c r="O22" s="223">
        <v>42</v>
      </c>
      <c r="P22" s="223">
        <v>56.771957544048291</v>
      </c>
      <c r="Q22" s="242">
        <v>74.096377402979996</v>
      </c>
      <c r="R22" s="211"/>
      <c r="S22" s="211"/>
    </row>
    <row r="23" spans="2:19" s="120" customFormat="1">
      <c r="B23" s="110" t="s">
        <v>50</v>
      </c>
      <c r="C23" s="216">
        <v>0.38490876639666083</v>
      </c>
      <c r="D23" s="216">
        <v>0.41336879982218278</v>
      </c>
      <c r="E23" s="216">
        <v>0.41026063483423753</v>
      </c>
      <c r="F23" s="216">
        <v>0.40511712160166546</v>
      </c>
      <c r="G23" s="216">
        <v>0.3874054575905061</v>
      </c>
      <c r="H23" s="216">
        <v>0.36049570744677484</v>
      </c>
      <c r="I23" s="216">
        <v>0.39955800018147886</v>
      </c>
      <c r="J23" s="216">
        <v>0.34904836399296685</v>
      </c>
      <c r="K23" s="216">
        <v>0.41790482641920274</v>
      </c>
      <c r="L23" s="216">
        <v>0.43276864514677427</v>
      </c>
      <c r="M23" s="216">
        <v>0.53335466350389049</v>
      </c>
      <c r="N23" s="243">
        <v>0.45737556126686735</v>
      </c>
      <c r="O23" s="216">
        <v>0.40400000000000003</v>
      </c>
      <c r="P23" s="216">
        <v>0.37400323040989653</v>
      </c>
      <c r="Q23" s="243">
        <v>0.4611443369888184</v>
      </c>
      <c r="R23" s="211"/>
      <c r="S23" s="211"/>
    </row>
    <row r="24" spans="2:19" s="120" customFormat="1">
      <c r="B24" s="110" t="s">
        <v>36</v>
      </c>
      <c r="C24" s="223">
        <v>2.5963242470000001</v>
      </c>
      <c r="D24" s="223">
        <v>8.0599690390000003</v>
      </c>
      <c r="E24" s="223">
        <v>6.6661969145556972</v>
      </c>
      <c r="F24" s="223">
        <v>7.1675958018758719</v>
      </c>
      <c r="G24" s="223">
        <v>2.0940272021884323</v>
      </c>
      <c r="H24" s="223">
        <v>5.9474086144738987</v>
      </c>
      <c r="I24" s="223">
        <v>7.5909270760149274</v>
      </c>
      <c r="J24" s="223">
        <v>10.109624582842278</v>
      </c>
      <c r="K24" s="223">
        <v>3.6328674889754446</v>
      </c>
      <c r="L24" s="223">
        <v>37.727965425599429</v>
      </c>
      <c r="M24" s="223">
        <v>8.2050886316343661</v>
      </c>
      <c r="N24" s="242">
        <v>6.6498318734714434</v>
      </c>
      <c r="O24" s="223">
        <v>24.5</v>
      </c>
      <c r="P24" s="223">
        <v>25.741987475519537</v>
      </c>
      <c r="Q24" s="242">
        <v>56.215753419680681</v>
      </c>
    </row>
    <row r="25" spans="2:19" s="120" customFormat="1">
      <c r="B25" s="110" t="s">
        <v>67</v>
      </c>
      <c r="C25" s="223">
        <v>2.5963242470000001</v>
      </c>
      <c r="D25" s="223">
        <v>8.0599690390000003</v>
      </c>
      <c r="E25" s="223">
        <v>6.6661969145556972</v>
      </c>
      <c r="F25" s="223">
        <v>7.1675958018758719</v>
      </c>
      <c r="G25" s="223">
        <v>2.0940272021884323</v>
      </c>
      <c r="H25" s="223">
        <v>5.9474086144738987</v>
      </c>
      <c r="I25" s="223">
        <v>7.5909270760149274</v>
      </c>
      <c r="J25" s="223">
        <v>10.109624582842278</v>
      </c>
      <c r="K25" s="223">
        <v>3.6328674889754446</v>
      </c>
      <c r="L25" s="223">
        <v>6.7774976255994259</v>
      </c>
      <c r="M25" s="223">
        <v>8.2050886316343661</v>
      </c>
      <c r="N25" s="242">
        <v>6.6498318734714434</v>
      </c>
      <c r="O25" s="223">
        <v>24.5</v>
      </c>
      <c r="P25" s="223">
        <v>25.741987475519537</v>
      </c>
      <c r="Q25" s="242">
        <v>25.265285619680682</v>
      </c>
    </row>
    <row r="26" spans="2:19" s="120" customFormat="1">
      <c r="B26" s="110" t="s">
        <v>37</v>
      </c>
      <c r="C26" s="223">
        <v>1.8970769199999999</v>
      </c>
      <c r="D26" s="223">
        <v>2.0932266140000002</v>
      </c>
      <c r="E26" s="223">
        <v>2.2227246279999999</v>
      </c>
      <c r="F26" s="223">
        <v>2.5988535779999999</v>
      </c>
      <c r="G26" s="223">
        <v>4.0626899403753916</v>
      </c>
      <c r="H26" s="223">
        <v>3.9375195904303637</v>
      </c>
      <c r="I26" s="223">
        <v>4.5851167840000002</v>
      </c>
      <c r="J26" s="223">
        <v>4.9949457820000003</v>
      </c>
      <c r="K26" s="223">
        <v>5.2301685129999997</v>
      </c>
      <c r="L26" s="223">
        <v>5.7583031470000003</v>
      </c>
      <c r="M26" s="223">
        <v>6.3697603770000004</v>
      </c>
      <c r="N26" s="242">
        <v>6.3843198360000004</v>
      </c>
      <c r="O26" s="223">
        <v>8.8000000000000007</v>
      </c>
      <c r="P26" s="223">
        <v>17.580272096805757</v>
      </c>
      <c r="Q26" s="242">
        <v>23.742551873</v>
      </c>
    </row>
    <row r="27" spans="2:19" s="120" customFormat="1">
      <c r="B27" s="110" t="s">
        <v>68</v>
      </c>
      <c r="C27" s="223">
        <v>38.184048714285716</v>
      </c>
      <c r="D27" s="223">
        <v>33.423133999999997</v>
      </c>
      <c r="E27" s="223">
        <v>35.156550000000003</v>
      </c>
      <c r="F27" s="223">
        <v>36.211426000000003</v>
      </c>
      <c r="G27" s="223">
        <v>48.331552000000002</v>
      </c>
      <c r="H27" s="223">
        <v>49.334611491367482</v>
      </c>
      <c r="I27" s="223">
        <v>50.999338000000002</v>
      </c>
      <c r="J27" s="223">
        <v>51.569839999999999</v>
      </c>
      <c r="K27" s="223">
        <v>52.512712000000001</v>
      </c>
      <c r="L27" s="223">
        <v>52.516027000000001</v>
      </c>
      <c r="M27" s="223">
        <v>53.095407000000002</v>
      </c>
      <c r="N27" s="245">
        <v>53.625877000000003</v>
      </c>
      <c r="O27" s="223">
        <v>36.200000000000003</v>
      </c>
      <c r="P27" s="223">
        <v>51.569839999999999</v>
      </c>
      <c r="Q27" s="245">
        <v>53.625877000000003</v>
      </c>
      <c r="R27" s="211"/>
      <c r="S27" s="211"/>
    </row>
    <row r="28" spans="2:19" s="120" customFormat="1">
      <c r="B28" s="110" t="s">
        <v>206</v>
      </c>
      <c r="C28" s="214">
        <v>202.89429432622379</v>
      </c>
      <c r="D28" s="214">
        <v>224.82702469810826</v>
      </c>
      <c r="E28" s="214">
        <v>230.43880346060891</v>
      </c>
      <c r="F28" s="135">
        <v>228</v>
      </c>
      <c r="G28" s="135">
        <v>246.73055922595157</v>
      </c>
      <c r="H28" s="135">
        <v>244.96720138588262</v>
      </c>
      <c r="I28" s="135">
        <v>240.82887258055118</v>
      </c>
      <c r="J28" s="135">
        <v>243.70844493212834</v>
      </c>
      <c r="K28" s="135">
        <v>231.10363078869679</v>
      </c>
      <c r="L28" s="135">
        <v>238.43367358718834</v>
      </c>
      <c r="M28" s="402">
        <v>240.9082768254051</v>
      </c>
      <c r="N28" s="242">
        <v>232.38300365026842</v>
      </c>
      <c r="O28" s="214" t="s">
        <v>14</v>
      </c>
      <c r="P28" s="214" t="s">
        <v>14</v>
      </c>
      <c r="Q28" s="242" t="s">
        <v>14</v>
      </c>
      <c r="R28" s="211"/>
      <c r="S28" s="211"/>
    </row>
    <row r="29" spans="2:19" s="120" customFormat="1">
      <c r="B29" s="110" t="s">
        <v>107</v>
      </c>
      <c r="C29" s="214">
        <v>558.90437366063088</v>
      </c>
      <c r="D29" s="214">
        <v>658.26647807071595</v>
      </c>
      <c r="E29" s="214">
        <v>683.54273649176901</v>
      </c>
      <c r="F29" s="214">
        <v>689.26978949849342</v>
      </c>
      <c r="G29" s="214">
        <v>580.38164592593319</v>
      </c>
      <c r="H29" s="214">
        <v>565.65173846366145</v>
      </c>
      <c r="I29" s="214">
        <v>521.84086775433957</v>
      </c>
      <c r="J29" s="214">
        <v>540.1241367865822</v>
      </c>
      <c r="K29" s="214">
        <v>515.41650654129444</v>
      </c>
      <c r="L29" s="214">
        <v>520.30500833302506</v>
      </c>
      <c r="M29" s="214">
        <v>511.52610964744571</v>
      </c>
      <c r="N29" s="242">
        <v>515.47612513764</v>
      </c>
      <c r="O29" s="214" t="s">
        <v>14</v>
      </c>
      <c r="P29" s="214" t="s">
        <v>14</v>
      </c>
      <c r="Q29" s="242" t="s">
        <v>14</v>
      </c>
    </row>
    <row r="30" spans="2:19" s="120" customFormat="1">
      <c r="B30" s="110" t="s">
        <v>60</v>
      </c>
      <c r="C30" s="216">
        <v>3.7678066955115913E-2</v>
      </c>
      <c r="D30" s="216">
        <v>0.21600656306068611</v>
      </c>
      <c r="E30" s="216">
        <v>3.7497723086621394E-2</v>
      </c>
      <c r="F30" s="216">
        <v>5.5E-2</v>
      </c>
      <c r="G30" s="216">
        <v>5.5288471148958108E-2</v>
      </c>
      <c r="H30" s="216">
        <v>3.7497723086621394E-2</v>
      </c>
      <c r="I30" s="216">
        <v>5.967747244973793E-2</v>
      </c>
      <c r="J30" s="216">
        <v>5.9588602728199692E-2</v>
      </c>
      <c r="K30" s="216">
        <v>4.1042979038407895E-2</v>
      </c>
      <c r="L30" s="216">
        <v>6.1280731933761483E-2</v>
      </c>
      <c r="M30" s="216">
        <v>6.1442116201168143E-2</v>
      </c>
      <c r="N30" s="243">
        <v>6.7769293330466301E-2</v>
      </c>
      <c r="O30" s="216" t="s">
        <v>14</v>
      </c>
      <c r="P30" s="216" t="s">
        <v>14</v>
      </c>
      <c r="Q30" s="245" t="s">
        <v>14</v>
      </c>
    </row>
    <row r="31" spans="2:19" s="120" customFormat="1" ht="12" thickBot="1">
      <c r="B31" s="139" t="s">
        <v>90</v>
      </c>
      <c r="C31" s="30">
        <v>297.26747261862027</v>
      </c>
      <c r="D31" s="30">
        <v>297.54723641607006</v>
      </c>
      <c r="E31" s="30">
        <v>349.66674011257413</v>
      </c>
      <c r="F31" s="31">
        <v>341.17587802451493</v>
      </c>
      <c r="G31" s="30">
        <v>304.48247828111852</v>
      </c>
      <c r="H31" s="31">
        <v>291.79235776341801</v>
      </c>
      <c r="I31" s="31">
        <v>421.24697229872999</v>
      </c>
      <c r="J31" s="31">
        <v>463.71090686814023</v>
      </c>
      <c r="K31" s="31">
        <v>465.19291811380384</v>
      </c>
      <c r="L31" s="31">
        <v>508.9817070236565</v>
      </c>
      <c r="M31" s="31">
        <v>573.08870547860874</v>
      </c>
      <c r="N31" s="32">
        <v>672.16701886243993</v>
      </c>
      <c r="O31" s="31" t="s">
        <v>14</v>
      </c>
      <c r="P31" s="31" t="s">
        <v>14</v>
      </c>
      <c r="Q31" s="153" t="s">
        <v>14</v>
      </c>
    </row>
    <row r="32" spans="2:19" s="120" customFormat="1" ht="12" thickTop="1">
      <c r="B32" s="141" t="s">
        <v>165</v>
      </c>
      <c r="C32" s="142"/>
      <c r="D32" s="142"/>
      <c r="E32" s="142"/>
      <c r="F32" s="142"/>
      <c r="G32" s="142"/>
      <c r="H32" s="142"/>
      <c r="I32" s="142"/>
      <c r="J32" s="142"/>
      <c r="K32" s="142"/>
      <c r="L32" s="142"/>
      <c r="M32" s="142"/>
      <c r="N32" s="107"/>
      <c r="O32" s="142"/>
      <c r="P32" s="142"/>
      <c r="Q32" s="107"/>
    </row>
    <row r="33" spans="2:19" s="120" customFormat="1">
      <c r="B33" s="105" t="s">
        <v>207</v>
      </c>
      <c r="C33" s="142"/>
      <c r="D33" s="142"/>
      <c r="E33" s="142"/>
      <c r="F33" s="142"/>
      <c r="G33" s="142"/>
      <c r="H33" s="142"/>
      <c r="I33" s="142"/>
      <c r="J33" s="142"/>
      <c r="K33" s="142"/>
      <c r="L33" s="142"/>
      <c r="M33" s="142"/>
      <c r="N33" s="107"/>
      <c r="O33" s="142"/>
      <c r="P33" s="142"/>
      <c r="Q33" s="107"/>
    </row>
    <row r="34" spans="2:19" s="120" customFormat="1" ht="12">
      <c r="B34" s="143" t="s">
        <v>164</v>
      </c>
      <c r="C34" s="142"/>
      <c r="D34" s="142"/>
      <c r="E34" s="142"/>
      <c r="F34" s="142"/>
      <c r="I34" s="142"/>
      <c r="J34" s="142"/>
      <c r="K34" s="142"/>
      <c r="L34" s="142"/>
      <c r="M34" s="142"/>
      <c r="N34" s="107"/>
      <c r="O34" s="142"/>
      <c r="P34" s="142"/>
      <c r="Q34" s="107"/>
      <c r="S34" s="214"/>
    </row>
    <row r="35" spans="2:19" s="120" customFormat="1" ht="12.6" thickBot="1">
      <c r="B35" s="83" t="s">
        <v>150</v>
      </c>
      <c r="C35" s="142"/>
      <c r="D35" s="142"/>
      <c r="E35" s="142"/>
      <c r="F35" s="142"/>
      <c r="G35" s="142"/>
      <c r="H35" s="142"/>
      <c r="I35" s="142"/>
      <c r="J35" s="142"/>
      <c r="K35" s="142"/>
      <c r="L35" s="142"/>
      <c r="M35" s="142"/>
      <c r="N35" s="107"/>
      <c r="O35" s="142"/>
      <c r="P35" s="142"/>
      <c r="Q35" s="107"/>
    </row>
    <row r="36" spans="2:19" s="120" customFormat="1" ht="13.2" thickTop="1" thickBot="1">
      <c r="B36" s="68" t="s">
        <v>2</v>
      </c>
      <c r="C36" s="85" t="s">
        <v>81</v>
      </c>
      <c r="D36" s="85" t="s">
        <v>91</v>
      </c>
      <c r="E36" s="85" t="s">
        <v>93</v>
      </c>
      <c r="F36" s="85" t="s">
        <v>98</v>
      </c>
      <c r="G36" s="85" t="s">
        <v>102</v>
      </c>
      <c r="H36" s="85" t="s">
        <v>103</v>
      </c>
      <c r="I36" s="85" t="s">
        <v>78</v>
      </c>
      <c r="J36" s="304" t="s">
        <v>99</v>
      </c>
      <c r="N36" s="214"/>
      <c r="O36" s="214"/>
      <c r="P36" s="214"/>
      <c r="Q36" s="214"/>
      <c r="R36" s="214"/>
    </row>
    <row r="37" spans="2:19" s="120" customFormat="1">
      <c r="B37" s="110" t="s">
        <v>29</v>
      </c>
      <c r="C37" s="214">
        <v>249.150323740663</v>
      </c>
      <c r="D37" s="214">
        <v>257.220317737855</v>
      </c>
      <c r="E37" s="214">
        <v>251.58904999086897</v>
      </c>
      <c r="F37" s="214">
        <v>255.77831242999994</v>
      </c>
      <c r="G37" s="214">
        <v>272.70731265999996</v>
      </c>
      <c r="H37" s="214">
        <v>284.92615472000011</v>
      </c>
      <c r="I37" s="145">
        <v>1010.3679999999999</v>
      </c>
      <c r="J37" s="242">
        <v>1014</v>
      </c>
      <c r="N37" s="214"/>
      <c r="O37" s="214"/>
      <c r="P37" s="214"/>
      <c r="Q37" s="214"/>
      <c r="R37" s="142"/>
    </row>
    <row r="38" spans="2:19" s="120" customFormat="1">
      <c r="B38" s="213" t="s">
        <v>35</v>
      </c>
      <c r="C38" s="214">
        <v>236.30772610302</v>
      </c>
      <c r="D38" s="214">
        <v>244.31245278754801</v>
      </c>
      <c r="E38" s="214">
        <v>237.85089193376101</v>
      </c>
      <c r="F38" s="214">
        <v>241.46043095999991</v>
      </c>
      <c r="G38" s="214">
        <v>257.31577920000001</v>
      </c>
      <c r="H38" s="214">
        <v>268.79976370000003</v>
      </c>
      <c r="I38" s="214">
        <v>966.27499999999998</v>
      </c>
      <c r="J38" s="242">
        <v>960</v>
      </c>
      <c r="N38" s="214"/>
      <c r="O38" s="214"/>
      <c r="P38" s="214"/>
      <c r="Q38" s="214"/>
      <c r="R38" s="142"/>
    </row>
    <row r="39" spans="2:19" s="120" customFormat="1">
      <c r="B39" s="110" t="s">
        <v>3</v>
      </c>
      <c r="C39" s="214">
        <v>95.890797281070306</v>
      </c>
      <c r="D39" s="214">
        <v>106.32224212615199</v>
      </c>
      <c r="E39" s="214">
        <v>103.21057585583999</v>
      </c>
      <c r="F39" s="214">
        <v>103.62614689999994</v>
      </c>
      <c r="G39" s="214">
        <v>116.15730223</v>
      </c>
      <c r="H39" s="214">
        <v>114.64480518000001</v>
      </c>
      <c r="I39" s="214">
        <v>386.11699999999996</v>
      </c>
      <c r="J39" s="242">
        <v>409</v>
      </c>
      <c r="N39" s="214"/>
      <c r="O39" s="214"/>
      <c r="P39" s="214"/>
      <c r="Q39" s="214"/>
      <c r="R39" s="142"/>
    </row>
    <row r="40" spans="2:19" s="120" customFormat="1">
      <c r="B40" s="110" t="s">
        <v>50</v>
      </c>
      <c r="C40" s="216">
        <v>0.38490876639666083</v>
      </c>
      <c r="D40" s="216">
        <v>0.41336879982218278</v>
      </c>
      <c r="E40" s="216">
        <v>0.41026063483423753</v>
      </c>
      <c r="F40" s="216">
        <v>0.40514047463801212</v>
      </c>
      <c r="G40" s="216">
        <v>0.42594128150432126</v>
      </c>
      <c r="H40" s="216">
        <v>0.40236673004857221</v>
      </c>
      <c r="I40" s="216">
        <v>0.38215481883828467</v>
      </c>
      <c r="J40" s="243">
        <v>0.40400000000000003</v>
      </c>
      <c r="N40" s="216"/>
      <c r="O40" s="216"/>
      <c r="P40" s="216"/>
      <c r="Q40" s="216"/>
      <c r="R40" s="142"/>
    </row>
    <row r="41" spans="2:19" s="120" customFormat="1">
      <c r="B41" s="110" t="s">
        <v>36</v>
      </c>
      <c r="C41" s="214">
        <v>25.590022003552896</v>
      </c>
      <c r="D41" s="214">
        <v>79.125355847298565</v>
      </c>
      <c r="E41" s="214">
        <v>64.70155215085822</v>
      </c>
      <c r="F41" s="214">
        <v>68.345538415038433</v>
      </c>
      <c r="G41" s="214">
        <v>12.253048932344463</v>
      </c>
      <c r="H41" s="214">
        <v>34.173690290879073</v>
      </c>
      <c r="I41" s="214">
        <v>651.226</v>
      </c>
      <c r="J41" s="242">
        <v>238</v>
      </c>
      <c r="N41" s="214"/>
      <c r="O41" s="214"/>
      <c r="P41" s="214"/>
      <c r="Q41" s="214"/>
      <c r="R41" s="142"/>
    </row>
    <row r="42" spans="2:19" s="120" customFormat="1">
      <c r="B42" s="110" t="s">
        <v>67</v>
      </c>
      <c r="C42" s="214">
        <v>25.590022003552896</v>
      </c>
      <c r="D42" s="214">
        <v>79.125355847298565</v>
      </c>
      <c r="E42" s="214">
        <v>64.70155215085822</v>
      </c>
      <c r="F42" s="214">
        <v>68.345538415038433</v>
      </c>
      <c r="G42" s="214">
        <v>12.253048932344461</v>
      </c>
      <c r="H42" s="214">
        <v>34.173690290879073</v>
      </c>
      <c r="I42" s="214">
        <v>351.226</v>
      </c>
      <c r="J42" s="242">
        <v>238</v>
      </c>
      <c r="N42" s="214"/>
      <c r="O42" s="214"/>
      <c r="P42" s="214"/>
      <c r="Q42" s="214"/>
      <c r="R42" s="142"/>
    </row>
    <row r="43" spans="2:19" s="120" customFormat="1">
      <c r="B43" s="110" t="s">
        <v>37</v>
      </c>
      <c r="C43" s="223">
        <v>18.704180042112601</v>
      </c>
      <c r="D43" s="223">
        <v>20.554974816817701</v>
      </c>
      <c r="E43" s="223">
        <v>21.5977045205263</v>
      </c>
      <c r="F43" s="223">
        <v>24.769593049999983</v>
      </c>
      <c r="G43" s="223">
        <v>32.657001020000003</v>
      </c>
      <c r="H43" s="223">
        <v>31.022808040000015</v>
      </c>
      <c r="I43" s="223">
        <v>48.659000000000006</v>
      </c>
      <c r="J43" s="245">
        <v>85.6</v>
      </c>
      <c r="R43" s="142"/>
    </row>
    <row r="44" spans="2:19" s="120" customFormat="1">
      <c r="B44" s="110" t="s">
        <v>68</v>
      </c>
      <c r="C44" s="223">
        <v>38.184048714285716</v>
      </c>
      <c r="D44" s="223">
        <v>33.423133999999997</v>
      </c>
      <c r="E44" s="223">
        <v>35.156550000000003</v>
      </c>
      <c r="F44" s="223">
        <v>36.211426000000003</v>
      </c>
      <c r="G44" s="223">
        <v>38.117902000000001</v>
      </c>
      <c r="H44" s="223">
        <v>39.118521491367481</v>
      </c>
      <c r="I44" s="223">
        <v>38.46</v>
      </c>
      <c r="J44" s="245">
        <v>36.200000000000003</v>
      </c>
      <c r="R44" s="142"/>
    </row>
    <row r="45" spans="2:19" s="120" customFormat="1">
      <c r="B45" s="110" t="s">
        <v>38</v>
      </c>
      <c r="C45" s="223">
        <v>2.0009000352372688</v>
      </c>
      <c r="D45" s="223">
        <v>2.2077564401714773</v>
      </c>
      <c r="E45" s="223">
        <v>2.2396819132811023</v>
      </c>
      <c r="F45" s="223">
        <v>2.2000000000000002</v>
      </c>
      <c r="G45" s="223">
        <v>2.2298009890972423</v>
      </c>
      <c r="H45" s="223">
        <v>2.2303454490301049</v>
      </c>
      <c r="I45" s="223" t="s">
        <v>14</v>
      </c>
      <c r="J45" s="245" t="s">
        <v>14</v>
      </c>
      <c r="R45" s="142"/>
    </row>
    <row r="46" spans="2:19" s="120" customFormat="1">
      <c r="B46" s="110" t="s">
        <v>107</v>
      </c>
      <c r="C46" s="214">
        <v>558.90437366063088</v>
      </c>
      <c r="D46" s="214">
        <v>658.26647807071595</v>
      </c>
      <c r="E46" s="214">
        <v>683.54273649176901</v>
      </c>
      <c r="F46" s="214">
        <v>689.26978949849342</v>
      </c>
      <c r="G46" s="214">
        <v>692.01384305234171</v>
      </c>
      <c r="H46" s="214">
        <v>677</v>
      </c>
      <c r="I46" s="214" t="s">
        <v>14</v>
      </c>
      <c r="J46" s="242" t="s">
        <v>14</v>
      </c>
      <c r="R46" s="142"/>
    </row>
    <row r="47" spans="2:19" s="120" customFormat="1">
      <c r="B47" s="110" t="s">
        <v>60</v>
      </c>
      <c r="C47" s="216">
        <v>3.7678066955115913E-2</v>
      </c>
      <c r="D47" s="216">
        <v>0.21600656306068611</v>
      </c>
      <c r="E47" s="216">
        <v>3.7497723086621394E-2</v>
      </c>
      <c r="F47" s="216">
        <v>5.5E-2</v>
      </c>
      <c r="G47" s="216">
        <v>4.0233351766613579E-2</v>
      </c>
      <c r="H47" s="216">
        <v>4.9658144694959716E-2</v>
      </c>
      <c r="I47" s="216" t="s">
        <v>14</v>
      </c>
      <c r="J47" s="243" t="s">
        <v>14</v>
      </c>
      <c r="R47" s="142"/>
    </row>
    <row r="48" spans="2:19" s="120" customFormat="1" ht="12" thickBot="1">
      <c r="B48" s="139" t="s">
        <v>90</v>
      </c>
      <c r="C48" s="30">
        <v>297.26747261862027</v>
      </c>
      <c r="D48" s="30">
        <v>297.54723641607006</v>
      </c>
      <c r="E48" s="30">
        <v>349.66674011257413</v>
      </c>
      <c r="F48" s="31">
        <v>341.17587802451493</v>
      </c>
      <c r="G48" s="31">
        <v>296.52398270127952</v>
      </c>
      <c r="H48" s="31">
        <v>291.79235776341841</v>
      </c>
      <c r="I48" s="31" t="s">
        <v>14</v>
      </c>
      <c r="J48" s="31" t="s">
        <v>14</v>
      </c>
      <c r="K48" s="292"/>
      <c r="L48" s="292"/>
      <c r="M48" s="292"/>
      <c r="N48" s="216"/>
      <c r="O48" s="292"/>
      <c r="P48" s="292"/>
      <c r="Q48" s="216"/>
    </row>
    <row r="49" spans="2:18" s="120" customFormat="1" ht="12" thickTop="1">
      <c r="B49" s="105"/>
      <c r="C49" s="142"/>
      <c r="D49" s="142"/>
      <c r="E49" s="142"/>
      <c r="F49" s="142"/>
      <c r="G49" s="138"/>
      <c r="H49" s="138"/>
      <c r="I49" s="107"/>
      <c r="J49" s="297"/>
      <c r="R49" s="142"/>
    </row>
    <row r="50" spans="2:18" s="120" customFormat="1" ht="12.6" thickBot="1">
      <c r="B50" s="83" t="s">
        <v>163</v>
      </c>
      <c r="C50" s="107"/>
      <c r="D50" s="107"/>
      <c r="E50" s="107"/>
      <c r="F50" s="107"/>
      <c r="G50" s="107"/>
      <c r="H50" s="107"/>
      <c r="I50" s="107"/>
      <c r="J50" s="298"/>
      <c r="R50" s="142"/>
    </row>
    <row r="51" spans="2:18" s="120" customFormat="1" ht="13.2" thickTop="1" thickBot="1">
      <c r="B51" s="68" t="s">
        <v>2</v>
      </c>
      <c r="C51" s="85" t="s">
        <v>81</v>
      </c>
      <c r="D51" s="85" t="s">
        <v>91</v>
      </c>
      <c r="E51" s="85" t="s">
        <v>93</v>
      </c>
      <c r="F51" s="85" t="s">
        <v>98</v>
      </c>
      <c r="G51" s="85" t="s">
        <v>102</v>
      </c>
      <c r="H51" s="85" t="s">
        <v>103</v>
      </c>
      <c r="I51" s="85" t="s">
        <v>78</v>
      </c>
      <c r="J51" s="304" t="s">
        <v>99</v>
      </c>
      <c r="R51" s="142"/>
    </row>
    <row r="52" spans="2:18" s="120" customFormat="1">
      <c r="B52" s="110" t="s">
        <v>29</v>
      </c>
      <c r="C52" s="223">
        <v>25.26450826708</v>
      </c>
      <c r="D52" s="223">
        <v>26.19400902293</v>
      </c>
      <c r="E52" s="223">
        <v>25.885532444029998</v>
      </c>
      <c r="F52" s="223">
        <v>26.836866334250001</v>
      </c>
      <c r="G52" s="223">
        <v>28.564272036549998</v>
      </c>
      <c r="H52" s="223">
        <v>29.824770437110001</v>
      </c>
      <c r="I52" s="151">
        <v>102.06399999999999</v>
      </c>
      <c r="J52" s="245">
        <v>104.2</v>
      </c>
      <c r="R52" s="142"/>
    </row>
    <row r="53" spans="2:18" s="120" customFormat="1">
      <c r="B53" s="213" t="s">
        <v>35</v>
      </c>
      <c r="C53" s="223">
        <v>23.96211498329</v>
      </c>
      <c r="D53" s="223">
        <v>24.87955380707</v>
      </c>
      <c r="E53" s="223">
        <v>24.472350232949999</v>
      </c>
      <c r="F53" s="223">
        <v>25.33462055911</v>
      </c>
      <c r="G53" s="223">
        <v>26.952101219399999</v>
      </c>
      <c r="H53" s="223">
        <v>28.136767353260002</v>
      </c>
      <c r="I53" s="223">
        <v>97.6</v>
      </c>
      <c r="J53" s="245">
        <v>98.6</v>
      </c>
      <c r="R53" s="142"/>
    </row>
    <row r="54" spans="2:18" s="120" customFormat="1">
      <c r="B54" s="110" t="s">
        <v>3</v>
      </c>
      <c r="C54" s="223">
        <v>9.7245307107000016</v>
      </c>
      <c r="D54" s="223">
        <v>10.82778607234</v>
      </c>
      <c r="E54" s="223">
        <v>10.61981497351</v>
      </c>
      <c r="F54" s="223">
        <v>10.87207404214</v>
      </c>
      <c r="G54" s="223">
        <v>12.166466473859998</v>
      </c>
      <c r="H54" s="223">
        <v>12.000336658549999</v>
      </c>
      <c r="I54" s="223">
        <v>39</v>
      </c>
      <c r="J54" s="245">
        <v>42</v>
      </c>
      <c r="R54" s="142"/>
    </row>
    <row r="55" spans="2:18" s="120" customFormat="1">
      <c r="B55" s="110" t="s">
        <v>50</v>
      </c>
      <c r="C55" s="216">
        <v>0.38490876639666083</v>
      </c>
      <c r="D55" s="216">
        <v>0.41336879982218278</v>
      </c>
      <c r="E55" s="216">
        <v>0.41026063483423753</v>
      </c>
      <c r="F55" s="216">
        <v>0.40511712160166546</v>
      </c>
      <c r="G55" s="216">
        <v>0.42593301374150716</v>
      </c>
      <c r="H55" s="216">
        <v>0.40236140907956047</v>
      </c>
      <c r="I55" s="216">
        <v>0.38215481883828467</v>
      </c>
      <c r="J55" s="243">
        <v>0.40400000000000003</v>
      </c>
      <c r="R55" s="142"/>
    </row>
    <row r="56" spans="2:18" s="120" customFormat="1">
      <c r="B56" s="110" t="s">
        <v>36</v>
      </c>
      <c r="C56" s="223">
        <v>2.5963242470000001</v>
      </c>
      <c r="D56" s="223">
        <v>8.0599690390000003</v>
      </c>
      <c r="E56" s="223">
        <v>6.6661969145556972</v>
      </c>
      <c r="F56" s="223">
        <v>7.1675958018758719</v>
      </c>
      <c r="G56" s="223">
        <v>1.2831247321884323</v>
      </c>
      <c r="H56" s="223">
        <v>3.5766461594738987</v>
      </c>
      <c r="I56" s="216" t="s">
        <v>14</v>
      </c>
      <c r="J56" s="245">
        <v>24.5</v>
      </c>
      <c r="R56" s="142"/>
    </row>
    <row r="57" spans="2:18" s="120" customFormat="1">
      <c r="B57" s="110" t="s">
        <v>67</v>
      </c>
      <c r="C57" s="223">
        <v>2.5963242470000001</v>
      </c>
      <c r="D57" s="223">
        <v>8.0599690390000003</v>
      </c>
      <c r="E57" s="223">
        <v>6.6661969145556972</v>
      </c>
      <c r="F57" s="223">
        <v>7.1675958018758719</v>
      </c>
      <c r="G57" s="223">
        <v>1.2831247321884323</v>
      </c>
      <c r="H57" s="223">
        <v>3.5766461594738987</v>
      </c>
      <c r="I57" s="216" t="s">
        <v>14</v>
      </c>
      <c r="J57" s="245">
        <v>24.5</v>
      </c>
      <c r="R57" s="142"/>
    </row>
    <row r="58" spans="2:18" s="120" customFormat="1">
      <c r="B58" s="110" t="s">
        <v>37</v>
      </c>
      <c r="C58" s="223">
        <v>1.8970769199999999</v>
      </c>
      <c r="D58" s="223">
        <v>2.0932266140000002</v>
      </c>
      <c r="E58" s="223">
        <v>2.2227246279999999</v>
      </c>
      <c r="F58" s="223">
        <v>2.5988535779999999</v>
      </c>
      <c r="G58" s="223">
        <v>3.420546833</v>
      </c>
      <c r="H58" s="223">
        <v>3.2472748669999998</v>
      </c>
      <c r="I58" s="223">
        <v>4.8959999999999999</v>
      </c>
      <c r="J58" s="245">
        <v>8.8000000000000007</v>
      </c>
      <c r="R58" s="142"/>
    </row>
    <row r="59" spans="2:18" s="120" customFormat="1">
      <c r="B59" s="110" t="s">
        <v>68</v>
      </c>
      <c r="C59" s="223">
        <v>38.184048714285716</v>
      </c>
      <c r="D59" s="223">
        <v>33.423133999999997</v>
      </c>
      <c r="E59" s="223">
        <v>35.156550000000003</v>
      </c>
      <c r="F59" s="223">
        <v>36.211426000000003</v>
      </c>
      <c r="G59" s="223">
        <v>38.117902000000001</v>
      </c>
      <c r="H59" s="223">
        <v>39.118521491367481</v>
      </c>
      <c r="I59" s="223">
        <v>38.46</v>
      </c>
      <c r="J59" s="245">
        <v>36.200000000000003</v>
      </c>
      <c r="R59" s="142"/>
    </row>
    <row r="60" spans="2:18" s="120" customFormat="1">
      <c r="B60" s="110" t="s">
        <v>34</v>
      </c>
      <c r="C60" s="214">
        <v>202.89429432622379</v>
      </c>
      <c r="D60" s="214">
        <v>224.82702469810826</v>
      </c>
      <c r="E60" s="214">
        <v>230.43880346060891</v>
      </c>
      <c r="F60" s="214">
        <v>228</v>
      </c>
      <c r="G60" s="214">
        <v>233.55274046515439</v>
      </c>
      <c r="H60" s="214">
        <v>233</v>
      </c>
      <c r="I60" s="214">
        <v>124.89798724332535</v>
      </c>
      <c r="J60" s="242" t="s">
        <v>14</v>
      </c>
      <c r="R60" s="142"/>
    </row>
    <row r="61" spans="2:18" s="120" customFormat="1">
      <c r="B61" s="110" t="s">
        <v>107</v>
      </c>
      <c r="C61" s="214">
        <v>558.90437366063088</v>
      </c>
      <c r="D61" s="214">
        <v>658.26647807071595</v>
      </c>
      <c r="E61" s="214">
        <v>683.54273649176901</v>
      </c>
      <c r="F61" s="214">
        <v>689.26978949849342</v>
      </c>
      <c r="G61" s="214">
        <v>692.01384305234171</v>
      </c>
      <c r="H61" s="214">
        <v>677</v>
      </c>
      <c r="I61" s="214" t="s">
        <v>14</v>
      </c>
      <c r="J61" s="242" t="s">
        <v>14</v>
      </c>
      <c r="R61" s="142"/>
    </row>
    <row r="62" spans="2:18" s="120" customFormat="1">
      <c r="B62" s="110" t="s">
        <v>60</v>
      </c>
      <c r="C62" s="216">
        <v>3.7678066955115913E-2</v>
      </c>
      <c r="D62" s="216">
        <v>0.21600656306068611</v>
      </c>
      <c r="E62" s="216">
        <v>3.7497723086621394E-2</v>
      </c>
      <c r="F62" s="216">
        <v>5.5E-2</v>
      </c>
      <c r="G62" s="113">
        <v>4.0233351766613579E-2</v>
      </c>
      <c r="H62" s="113">
        <v>4.9658144694959716E-2</v>
      </c>
      <c r="I62" s="214" t="s">
        <v>14</v>
      </c>
      <c r="J62" s="243" t="s">
        <v>14</v>
      </c>
      <c r="R62" s="142"/>
    </row>
    <row r="63" spans="2:18" s="120" customFormat="1" ht="12" thickBot="1">
      <c r="B63" s="139" t="s">
        <v>90</v>
      </c>
      <c r="C63" s="30">
        <v>297.26747261862027</v>
      </c>
      <c r="D63" s="30">
        <v>297.54723641607006</v>
      </c>
      <c r="E63" s="30">
        <v>349.66674011257413</v>
      </c>
      <c r="F63" s="30">
        <v>341.17587802451493</v>
      </c>
      <c r="G63" s="30">
        <v>296.52398270127952</v>
      </c>
      <c r="H63" s="30">
        <v>291.79235776341841</v>
      </c>
      <c r="I63" s="140" t="s">
        <v>14</v>
      </c>
      <c r="J63" s="32" t="s">
        <v>14</v>
      </c>
      <c r="R63" s="142"/>
    </row>
    <row r="64" spans="2:18" s="120" customFormat="1" ht="12" thickTop="1">
      <c r="B64" s="141" t="s">
        <v>165</v>
      </c>
      <c r="C64" s="142"/>
      <c r="D64" s="142"/>
      <c r="E64" s="142"/>
      <c r="F64" s="142"/>
      <c r="G64" s="142"/>
      <c r="H64" s="142"/>
      <c r="I64" s="142"/>
      <c r="J64" s="142"/>
      <c r="K64" s="142"/>
      <c r="L64" s="142"/>
      <c r="M64" s="142"/>
      <c r="N64" s="107"/>
      <c r="O64" s="142"/>
      <c r="P64" s="142"/>
      <c r="Q64" s="107"/>
    </row>
    <row r="65" spans="2:19" s="120" customFormat="1">
      <c r="B65" s="105"/>
      <c r="C65" s="142"/>
      <c r="D65" s="142"/>
      <c r="E65" s="142"/>
      <c r="F65" s="142"/>
      <c r="G65" s="142"/>
      <c r="H65" s="142"/>
      <c r="I65" s="142"/>
      <c r="J65" s="142"/>
      <c r="K65" s="142"/>
      <c r="L65" s="142"/>
      <c r="M65" s="142"/>
      <c r="N65" s="107"/>
      <c r="O65" s="142"/>
      <c r="P65" s="142"/>
      <c r="Q65" s="107"/>
    </row>
    <row r="66" spans="2:19" s="107" customFormat="1">
      <c r="S66" s="214"/>
    </row>
    <row r="67" spans="2:19" s="107" customFormat="1">
      <c r="C67" s="293"/>
      <c r="D67" s="293"/>
      <c r="E67" s="293"/>
      <c r="F67" s="293"/>
      <c r="G67" s="293"/>
      <c r="H67" s="293"/>
      <c r="I67" s="293"/>
      <c r="J67" s="293"/>
      <c r="K67" s="293"/>
      <c r="L67" s="293"/>
      <c r="M67" s="293"/>
      <c r="O67" s="293"/>
      <c r="P67" s="293"/>
      <c r="S67" s="120"/>
    </row>
    <row r="68" spans="2:19" s="107" customFormat="1">
      <c r="C68" s="294"/>
      <c r="D68" s="294"/>
      <c r="E68" s="294"/>
      <c r="F68" s="294"/>
      <c r="G68" s="294"/>
      <c r="H68" s="294"/>
      <c r="I68" s="294"/>
      <c r="J68" s="294"/>
      <c r="K68" s="294"/>
      <c r="L68" s="294"/>
      <c r="M68" s="294"/>
      <c r="O68" s="294"/>
      <c r="P68" s="294"/>
    </row>
    <row r="69" spans="2:19" s="107" customFormat="1">
      <c r="C69" s="295"/>
      <c r="D69" s="295"/>
      <c r="E69" s="295"/>
      <c r="F69" s="295"/>
      <c r="G69" s="295"/>
      <c r="H69" s="295"/>
      <c r="I69" s="295"/>
      <c r="J69" s="295"/>
      <c r="K69" s="295"/>
      <c r="L69" s="295"/>
      <c r="M69" s="295"/>
      <c r="O69" s="295"/>
      <c r="P69" s="295"/>
    </row>
    <row r="70" spans="2:19" s="107" customFormat="1"/>
    <row r="71" spans="2:19" s="107" customFormat="1">
      <c r="B71" s="207"/>
      <c r="C71" s="296"/>
      <c r="D71" s="296"/>
      <c r="E71" s="296"/>
      <c r="F71" s="296"/>
      <c r="G71" s="296"/>
      <c r="H71" s="296"/>
      <c r="I71" s="296"/>
      <c r="J71" s="296"/>
      <c r="K71" s="296"/>
      <c r="L71" s="296"/>
      <c r="M71" s="296"/>
      <c r="N71" s="207"/>
      <c r="O71" s="296"/>
      <c r="P71" s="296"/>
      <c r="Q71" s="207"/>
    </row>
    <row r="72" spans="2:19">
      <c r="C72" s="295"/>
      <c r="D72" s="295"/>
      <c r="E72" s="295"/>
      <c r="F72" s="295"/>
      <c r="G72" s="295"/>
      <c r="H72" s="295"/>
      <c r="I72" s="295"/>
      <c r="J72" s="295"/>
      <c r="K72" s="295"/>
      <c r="L72" s="295"/>
      <c r="M72" s="295"/>
      <c r="O72" s="295"/>
      <c r="P72" s="295"/>
    </row>
  </sheetData>
  <hyperlinks>
    <hyperlink ref="B2" location="Index!A1" display="index page" xr:uid="{00000000-0004-0000-0500-000000000000}"/>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R43"/>
  <sheetViews>
    <sheetView showGridLines="0" view="pageBreakPreview" zoomScale="80" zoomScaleNormal="90" zoomScaleSheetLayoutView="8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8.88671875" defaultRowHeight="11.4"/>
  <cols>
    <col min="1" max="1" width="2" style="207" customWidth="1"/>
    <col min="2" max="2" width="55.6640625" style="207" customWidth="1"/>
    <col min="3" max="17" width="10.5546875" style="207" customWidth="1"/>
    <col min="18" max="16384" width="8.88671875" style="207"/>
  </cols>
  <sheetData>
    <row r="1" spans="2:18" s="130" customFormat="1" ht="12">
      <c r="B1" s="206" t="s">
        <v>5</v>
      </c>
      <c r="C1" s="144"/>
      <c r="D1" s="144"/>
      <c r="E1" s="144"/>
      <c r="F1" s="144"/>
      <c r="G1" s="144"/>
      <c r="H1" s="144"/>
      <c r="I1" s="144"/>
      <c r="J1" s="144"/>
      <c r="K1" s="144"/>
      <c r="L1" s="144"/>
      <c r="M1" s="144"/>
      <c r="N1" s="144"/>
      <c r="O1" s="144"/>
      <c r="P1" s="144"/>
      <c r="Q1" s="144"/>
    </row>
    <row r="2" spans="2:18" s="130" customFormat="1" ht="12">
      <c r="B2" s="210" t="s">
        <v>13</v>
      </c>
      <c r="C2" s="299"/>
      <c r="D2" s="299"/>
      <c r="E2" s="299"/>
      <c r="F2" s="299"/>
      <c r="G2" s="299"/>
      <c r="H2" s="299"/>
      <c r="I2" s="299"/>
      <c r="J2" s="299"/>
      <c r="K2" s="299"/>
      <c r="L2" s="299"/>
      <c r="M2" s="299"/>
      <c r="N2" s="299"/>
      <c r="O2" s="144"/>
      <c r="P2" s="144"/>
      <c r="Q2" s="144"/>
    </row>
    <row r="3" spans="2:18" s="129" customFormat="1" ht="12.6" thickBot="1">
      <c r="B3" s="83" t="s">
        <v>150</v>
      </c>
      <c r="C3" s="144"/>
      <c r="D3" s="144"/>
      <c r="E3" s="144"/>
      <c r="F3" s="144"/>
      <c r="G3" s="144"/>
      <c r="H3" s="144"/>
      <c r="I3" s="144"/>
      <c r="J3" s="144"/>
      <c r="K3" s="144"/>
      <c r="L3" s="144"/>
      <c r="M3" s="144"/>
      <c r="N3" s="144"/>
      <c r="O3" s="144"/>
      <c r="P3" s="144"/>
      <c r="Q3" s="144"/>
    </row>
    <row r="4" spans="2:18" s="106" customFormat="1" ht="13.2" thickTop="1" thickBot="1">
      <c r="B4" s="68" t="s">
        <v>2</v>
      </c>
      <c r="C4" s="85" t="s">
        <v>81</v>
      </c>
      <c r="D4" s="85" t="s">
        <v>91</v>
      </c>
      <c r="E4" s="85" t="s">
        <v>93</v>
      </c>
      <c r="F4" s="85" t="s">
        <v>98</v>
      </c>
      <c r="G4" s="85" t="s">
        <v>102</v>
      </c>
      <c r="H4" s="85" t="s">
        <v>103</v>
      </c>
      <c r="I4" s="85" t="s">
        <v>104</v>
      </c>
      <c r="J4" s="85" t="s">
        <v>105</v>
      </c>
      <c r="K4" s="85" t="s">
        <v>134</v>
      </c>
      <c r="L4" s="85" t="s">
        <v>139</v>
      </c>
      <c r="M4" s="85" t="s">
        <v>180</v>
      </c>
      <c r="N4" s="304" t="s">
        <v>193</v>
      </c>
      <c r="O4" s="85" t="s">
        <v>99</v>
      </c>
      <c r="P4" s="85" t="s">
        <v>106</v>
      </c>
      <c r="Q4" s="304" t="s">
        <v>135</v>
      </c>
    </row>
    <row r="5" spans="2:18" s="120" customFormat="1">
      <c r="B5" s="110" t="s">
        <v>29</v>
      </c>
      <c r="C5" s="214">
        <v>322.51492918028202</v>
      </c>
      <c r="D5" s="214">
        <v>327.53213924748303</v>
      </c>
      <c r="E5" s="214">
        <v>324.81278415878</v>
      </c>
      <c r="F5" s="214">
        <v>298.57095790999995</v>
      </c>
      <c r="G5" s="214">
        <v>278.77506783999996</v>
      </c>
      <c r="H5" s="214">
        <v>250.61802139</v>
      </c>
      <c r="I5" s="214">
        <v>264.20582242999996</v>
      </c>
      <c r="J5" s="214">
        <v>246.32755818999996</v>
      </c>
      <c r="K5" s="214">
        <v>231.85540189</v>
      </c>
      <c r="L5" s="214">
        <v>231.52519269999999</v>
      </c>
      <c r="M5" s="214">
        <v>238.09423849000001</v>
      </c>
      <c r="N5" s="242">
        <v>213.80128633999996</v>
      </c>
      <c r="O5" s="145">
        <v>1273</v>
      </c>
      <c r="P5" s="145">
        <v>1039.9264698499999</v>
      </c>
      <c r="Q5" s="242">
        <v>915.27611941999999</v>
      </c>
      <c r="R5" s="211"/>
    </row>
    <row r="6" spans="2:18" s="120" customFormat="1">
      <c r="B6" s="213" t="s">
        <v>35</v>
      </c>
      <c r="C6" s="214">
        <v>319.55887148629</v>
      </c>
      <c r="D6" s="214">
        <v>325.74457401383899</v>
      </c>
      <c r="E6" s="214">
        <v>321.25345891000001</v>
      </c>
      <c r="F6" s="214">
        <v>292.32821196000003</v>
      </c>
      <c r="G6" s="214">
        <v>275.97629845</v>
      </c>
      <c r="H6" s="214">
        <v>248.13393133000002</v>
      </c>
      <c r="I6" s="214">
        <v>262.87992754999999</v>
      </c>
      <c r="J6" s="214">
        <v>243.59337522000004</v>
      </c>
      <c r="K6" s="214">
        <v>227.68065215000001</v>
      </c>
      <c r="L6" s="214">
        <v>228.36499753999996</v>
      </c>
      <c r="M6" s="214">
        <v>232.77639291</v>
      </c>
      <c r="N6" s="242">
        <v>209.61857398999999</v>
      </c>
      <c r="O6" s="214">
        <v>1259</v>
      </c>
      <c r="P6" s="214">
        <v>1030.5835325500002</v>
      </c>
      <c r="Q6" s="242">
        <v>898.44061658999999</v>
      </c>
      <c r="R6" s="211"/>
    </row>
    <row r="7" spans="2:18" s="120" customFormat="1">
      <c r="B7" s="110" t="s">
        <v>3</v>
      </c>
      <c r="C7" s="214">
        <v>168.71740112485799</v>
      </c>
      <c r="D7" s="214">
        <v>175.04416509196801</v>
      </c>
      <c r="E7" s="214">
        <v>177.912089313477</v>
      </c>
      <c r="F7" s="214">
        <v>162.00718010999998</v>
      </c>
      <c r="G7" s="214">
        <v>158.27502193999999</v>
      </c>
      <c r="H7" s="214">
        <v>128.07728301</v>
      </c>
      <c r="I7" s="214">
        <v>135.46558619999996</v>
      </c>
      <c r="J7" s="214">
        <v>125.28403461000002</v>
      </c>
      <c r="K7" s="214">
        <v>114.12243376000004</v>
      </c>
      <c r="L7" s="214">
        <v>104.45613020999998</v>
      </c>
      <c r="M7" s="214">
        <v>115.46672208000001</v>
      </c>
      <c r="N7" s="242">
        <v>91.658047599999975</v>
      </c>
      <c r="O7" s="214">
        <v>684</v>
      </c>
      <c r="P7" s="214">
        <v>547.10192575999997</v>
      </c>
      <c r="Q7" s="242">
        <v>425.70333364999999</v>
      </c>
      <c r="R7" s="211"/>
    </row>
    <row r="8" spans="2:18" s="120" customFormat="1">
      <c r="B8" s="110" t="s">
        <v>50</v>
      </c>
      <c r="C8" s="216">
        <v>0.52346722668033474</v>
      </c>
      <c r="D8" s="216">
        <v>0.53439212127828484</v>
      </c>
      <c r="E8" s="216">
        <v>0.54809114235503753</v>
      </c>
      <c r="F8" s="216">
        <v>0.54260863562903794</v>
      </c>
      <c r="G8" s="216">
        <v>0.56775171168047311</v>
      </c>
      <c r="H8" s="216">
        <v>0.51104578313900317</v>
      </c>
      <c r="I8" s="216">
        <v>0.5127274825137168</v>
      </c>
      <c r="J8" s="216">
        <v>0.50860746369825427</v>
      </c>
      <c r="K8" s="216">
        <v>0.49221382305400657</v>
      </c>
      <c r="L8" s="216">
        <v>0.45116528785422316</v>
      </c>
      <c r="M8" s="216">
        <v>0.48496226877346144</v>
      </c>
      <c r="N8" s="243">
        <v>0.4287067172001936</v>
      </c>
      <c r="O8" s="216">
        <v>0.53700000000000003</v>
      </c>
      <c r="P8" s="216">
        <v>0.52609674012713081</v>
      </c>
      <c r="Q8" s="243">
        <v>0.46510918903878246</v>
      </c>
    </row>
    <row r="9" spans="2:18" s="120" customFormat="1">
      <c r="B9" s="110" t="s">
        <v>36</v>
      </c>
      <c r="C9" s="214">
        <v>45.062606366160622</v>
      </c>
      <c r="D9" s="214">
        <v>46.189816467181998</v>
      </c>
      <c r="E9" s="214">
        <v>32.608194059494998</v>
      </c>
      <c r="F9" s="214">
        <v>68.606181231447223</v>
      </c>
      <c r="G9" s="214">
        <v>26.924793642399734</v>
      </c>
      <c r="H9" s="214">
        <v>43.148816144944384</v>
      </c>
      <c r="I9" s="214">
        <v>75.951965885261927</v>
      </c>
      <c r="J9" s="214">
        <v>55.930440108794194</v>
      </c>
      <c r="K9" s="214">
        <v>26.469139103654236</v>
      </c>
      <c r="L9" s="214">
        <v>28.788900177195998</v>
      </c>
      <c r="M9" s="214">
        <v>41.873782804073713</v>
      </c>
      <c r="N9" s="242">
        <v>34.634318882851886</v>
      </c>
      <c r="O9" s="214">
        <v>192</v>
      </c>
      <c r="P9" s="214">
        <v>201.95601578140023</v>
      </c>
      <c r="Q9" s="242">
        <v>131.76614096777584</v>
      </c>
      <c r="R9" s="211"/>
    </row>
    <row r="10" spans="2:18" s="120" customFormat="1">
      <c r="B10" s="110" t="s">
        <v>67</v>
      </c>
      <c r="C10" s="214">
        <v>45.062606366160622</v>
      </c>
      <c r="D10" s="214">
        <v>46.189816467181998</v>
      </c>
      <c r="E10" s="214">
        <v>32.608194059494998</v>
      </c>
      <c r="F10" s="214">
        <v>68.606181231447223</v>
      </c>
      <c r="G10" s="214">
        <v>26.924793642399734</v>
      </c>
      <c r="H10" s="214">
        <v>43.148816144944384</v>
      </c>
      <c r="I10" s="214">
        <v>39.364815292550077</v>
      </c>
      <c r="J10" s="214">
        <v>55.930440108794194</v>
      </c>
      <c r="K10" s="214">
        <v>26.469139103654236</v>
      </c>
      <c r="L10" s="214">
        <v>28.788900177195998</v>
      </c>
      <c r="M10" s="214">
        <v>41.873782804073713</v>
      </c>
      <c r="N10" s="242">
        <v>34.634318882851886</v>
      </c>
      <c r="O10" s="214">
        <v>192</v>
      </c>
      <c r="P10" s="214">
        <v>165.36886518868837</v>
      </c>
      <c r="Q10" s="242">
        <v>131.76614096777584</v>
      </c>
      <c r="R10" s="211"/>
    </row>
    <row r="11" spans="2:18" s="120" customFormat="1">
      <c r="B11" s="110" t="s">
        <v>37</v>
      </c>
      <c r="C11" s="223">
        <v>7.9651283844030401</v>
      </c>
      <c r="D11" s="223">
        <v>11.4635985086645</v>
      </c>
      <c r="E11" s="223">
        <v>13.147046747498701</v>
      </c>
      <c r="F11" s="223">
        <v>13.33610595</v>
      </c>
      <c r="G11" s="223">
        <v>16.19125489</v>
      </c>
      <c r="H11" s="223">
        <v>15.69023323</v>
      </c>
      <c r="I11" s="223">
        <v>19.329661020000003</v>
      </c>
      <c r="J11" s="223">
        <v>21.884834290000001</v>
      </c>
      <c r="K11" s="223">
        <v>25.107771270000004</v>
      </c>
      <c r="L11" s="223">
        <v>29.755102310000002</v>
      </c>
      <c r="M11" s="223">
        <v>29.910700259999999</v>
      </c>
      <c r="N11" s="245">
        <v>28.684865080000002</v>
      </c>
      <c r="O11" s="223">
        <v>45.9</v>
      </c>
      <c r="P11" s="223">
        <v>73.095983430000004</v>
      </c>
      <c r="Q11" s="242">
        <v>113.45843892000002</v>
      </c>
      <c r="R11" s="211"/>
    </row>
    <row r="12" spans="2:18" s="120" customFormat="1">
      <c r="B12" s="110" t="s">
        <v>68</v>
      </c>
      <c r="C12" s="223">
        <v>17.071605000000002</v>
      </c>
      <c r="D12" s="223">
        <v>17.062660999999999</v>
      </c>
      <c r="E12" s="223">
        <v>17.041429999999998</v>
      </c>
      <c r="F12" s="223">
        <v>16.973172999999999</v>
      </c>
      <c r="G12" s="223">
        <v>16.652937000000001</v>
      </c>
      <c r="H12" s="223">
        <v>16.320250999999999</v>
      </c>
      <c r="I12" s="223">
        <v>15.940804999999999</v>
      </c>
      <c r="J12" s="223">
        <v>16.253174999999999</v>
      </c>
      <c r="K12" s="223">
        <v>16.052555999999999</v>
      </c>
      <c r="L12" s="223">
        <v>15.517837999999999</v>
      </c>
      <c r="M12" s="223">
        <v>15.224119999999999</v>
      </c>
      <c r="N12" s="245">
        <v>14.960917999999999</v>
      </c>
      <c r="O12" s="223">
        <v>17</v>
      </c>
      <c r="P12" s="223">
        <v>16.253174999999999</v>
      </c>
      <c r="Q12" s="245">
        <v>14.960917999999999</v>
      </c>
    </row>
    <row r="13" spans="2:18" s="120" customFormat="1">
      <c r="B13" s="110" t="s">
        <v>168</v>
      </c>
      <c r="C13" s="223">
        <v>6.1057170779674674</v>
      </c>
      <c r="D13" s="223">
        <v>6.3109532662819552</v>
      </c>
      <c r="E13" s="223">
        <v>6.104546500381522</v>
      </c>
      <c r="F13" s="223">
        <v>5.7294336838007327</v>
      </c>
      <c r="G13" s="223">
        <v>5.4400488961306159</v>
      </c>
      <c r="H13" s="223">
        <v>4.9882250958971079</v>
      </c>
      <c r="I13" s="223">
        <v>5.4013378014243125</v>
      </c>
      <c r="J13" s="223">
        <v>5.0184692653719738</v>
      </c>
      <c r="K13" s="223">
        <v>4.667041345904436</v>
      </c>
      <c r="L13" s="223">
        <v>4.787272854856778</v>
      </c>
      <c r="M13" s="223">
        <v>5.033290595218431</v>
      </c>
      <c r="N13" s="245">
        <v>4.6037360878370714</v>
      </c>
      <c r="O13" s="223" t="s">
        <v>14</v>
      </c>
      <c r="P13" s="223" t="s">
        <v>14</v>
      </c>
      <c r="Q13" s="245" t="s">
        <v>14</v>
      </c>
    </row>
    <row r="14" spans="2:18" s="120" customFormat="1">
      <c r="B14" s="110" t="s">
        <v>167</v>
      </c>
      <c r="C14" s="214">
        <v>343.511357929224</v>
      </c>
      <c r="D14" s="214">
        <v>386.65473223508337</v>
      </c>
      <c r="E14" s="214">
        <v>389.56922881807719</v>
      </c>
      <c r="F14" s="214">
        <v>375.12276476592916</v>
      </c>
      <c r="G14" s="214">
        <v>351.13667681539397</v>
      </c>
      <c r="H14" s="214">
        <v>338.63939723066312</v>
      </c>
      <c r="I14" s="214">
        <v>334.94645462490615</v>
      </c>
      <c r="J14" s="214">
        <v>323.04603274759921</v>
      </c>
      <c r="K14" s="214">
        <v>364.90622526682841</v>
      </c>
      <c r="L14" s="214">
        <v>378.51823821549033</v>
      </c>
      <c r="M14" s="214">
        <v>414.91444221657798</v>
      </c>
      <c r="N14" s="242">
        <v>429.91147415904084</v>
      </c>
      <c r="O14" s="214" t="s">
        <v>14</v>
      </c>
      <c r="P14" s="214" t="s">
        <v>14</v>
      </c>
      <c r="Q14" s="242" t="s">
        <v>14</v>
      </c>
    </row>
    <row r="15" spans="2:18" s="120" customFormat="1">
      <c r="B15" s="110" t="s">
        <v>60</v>
      </c>
      <c r="C15" s="216">
        <v>0.11570220519159101</v>
      </c>
      <c r="D15" s="216">
        <v>8.7249100361495996E-2</v>
      </c>
      <c r="E15" s="217">
        <v>9.6000000000000002E-2</v>
      </c>
      <c r="F15" s="13">
        <v>9.0999999999999998E-2</v>
      </c>
      <c r="G15" s="216">
        <v>8.9681857342404456E-2</v>
      </c>
      <c r="H15" s="216">
        <v>9.7958438231692979E-2</v>
      </c>
      <c r="I15" s="216">
        <v>9.4452456856960909E-2</v>
      </c>
      <c r="J15" s="216">
        <v>9.9057525661629911E-2</v>
      </c>
      <c r="K15" s="216">
        <v>9.9037102735734406E-2</v>
      </c>
      <c r="L15" s="216">
        <v>0.10603668741036301</v>
      </c>
      <c r="M15" s="216">
        <v>0.10437734642666548</v>
      </c>
      <c r="N15" s="243">
        <v>0.11010951849721044</v>
      </c>
      <c r="O15" s="216" t="s">
        <v>14</v>
      </c>
      <c r="P15" s="216" t="s">
        <v>14</v>
      </c>
      <c r="Q15" s="243" t="s">
        <v>14</v>
      </c>
    </row>
    <row r="16" spans="2:18" s="120" customFormat="1" ht="12" thickBot="1">
      <c r="B16" s="136" t="s">
        <v>156</v>
      </c>
      <c r="C16" s="29">
        <v>207.75664026218217</v>
      </c>
      <c r="D16" s="29">
        <v>272.97733172558463</v>
      </c>
      <c r="E16" s="29">
        <v>255.4981496501766</v>
      </c>
      <c r="F16" s="29">
        <v>288.1457176673477</v>
      </c>
      <c r="G16" s="29">
        <v>295.04810533599152</v>
      </c>
      <c r="H16" s="29">
        <v>303.74978067795877</v>
      </c>
      <c r="I16" s="29">
        <v>345.35810561335774</v>
      </c>
      <c r="J16" s="29">
        <v>447.3268648247136</v>
      </c>
      <c r="K16" s="29">
        <v>573.44512918189355</v>
      </c>
      <c r="L16" s="29">
        <v>478.49067555477467</v>
      </c>
      <c r="M16" s="29">
        <v>514.66407510517013</v>
      </c>
      <c r="N16" s="34">
        <v>561.03008011935799</v>
      </c>
      <c r="O16" s="137" t="s">
        <v>14</v>
      </c>
      <c r="P16" s="137" t="s">
        <v>14</v>
      </c>
      <c r="Q16" s="147" t="s">
        <v>14</v>
      </c>
    </row>
    <row r="17" spans="2:18" s="130" customFormat="1">
      <c r="C17" s="148"/>
      <c r="D17" s="148"/>
      <c r="E17" s="148"/>
      <c r="F17" s="148"/>
      <c r="G17" s="148"/>
      <c r="H17" s="148"/>
      <c r="I17" s="148"/>
      <c r="J17" s="148"/>
      <c r="K17" s="148"/>
      <c r="L17" s="148"/>
      <c r="M17" s="148"/>
      <c r="N17" s="148"/>
      <c r="O17" s="148"/>
      <c r="P17" s="148"/>
      <c r="Q17" s="148"/>
    </row>
    <row r="18" spans="2:18" s="129" customFormat="1" ht="12.6" thickBot="1">
      <c r="B18" s="83" t="s">
        <v>166</v>
      </c>
      <c r="C18" s="149"/>
      <c r="D18" s="150"/>
      <c r="E18" s="149"/>
      <c r="F18" s="149"/>
      <c r="G18" s="149"/>
      <c r="H18" s="149"/>
      <c r="I18" s="149"/>
      <c r="J18" s="149"/>
      <c r="K18" s="149"/>
      <c r="L18" s="149"/>
      <c r="M18" s="149"/>
      <c r="N18" s="149"/>
      <c r="O18" s="150"/>
      <c r="P18" s="149"/>
      <c r="Q18" s="149"/>
    </row>
    <row r="19" spans="2:18" s="106" customFormat="1" ht="13.2" thickTop="1" thickBot="1">
      <c r="B19" s="68" t="s">
        <v>2</v>
      </c>
      <c r="C19" s="85" t="s">
        <v>81</v>
      </c>
      <c r="D19" s="85" t="s">
        <v>91</v>
      </c>
      <c r="E19" s="85" t="s">
        <v>93</v>
      </c>
      <c r="F19" s="85" t="s">
        <v>98</v>
      </c>
      <c r="G19" s="85" t="s">
        <v>102</v>
      </c>
      <c r="H19" s="85" t="s">
        <v>103</v>
      </c>
      <c r="I19" s="85" t="s">
        <v>104</v>
      </c>
      <c r="J19" s="85" t="s">
        <v>105</v>
      </c>
      <c r="K19" s="85" t="s">
        <v>134</v>
      </c>
      <c r="L19" s="85" t="s">
        <v>139</v>
      </c>
      <c r="M19" s="85" t="s">
        <v>180</v>
      </c>
      <c r="N19" s="304" t="s">
        <v>193</v>
      </c>
      <c r="O19" s="85" t="s">
        <v>99</v>
      </c>
      <c r="P19" s="85" t="s">
        <v>106</v>
      </c>
      <c r="Q19" s="304" t="s">
        <v>135</v>
      </c>
    </row>
    <row r="20" spans="2:18" s="120" customFormat="1">
      <c r="B20" s="110" t="s">
        <v>29</v>
      </c>
      <c r="C20" s="223">
        <v>30.036044008160001</v>
      </c>
      <c r="D20" s="223">
        <v>32.18386756308</v>
      </c>
      <c r="E20" s="151">
        <v>33.444198428139998</v>
      </c>
      <c r="F20" s="223">
        <v>31.887574395319998</v>
      </c>
      <c r="G20" s="223">
        <v>30.043016476379997</v>
      </c>
      <c r="H20" s="223">
        <v>27.441470238620003</v>
      </c>
      <c r="I20" s="223">
        <v>29.007841980889999</v>
      </c>
      <c r="J20" s="223">
        <v>27.23457453596</v>
      </c>
      <c r="K20" s="223">
        <v>25.486884330160002</v>
      </c>
      <c r="L20" s="223">
        <v>25.257480873309998</v>
      </c>
      <c r="M20" s="223">
        <v>26.177022608390001</v>
      </c>
      <c r="N20" s="250">
        <v>24.535748219389998</v>
      </c>
      <c r="O20" s="145">
        <v>127.6</v>
      </c>
      <c r="P20" s="145">
        <v>113.72690323185</v>
      </c>
      <c r="Q20" s="242">
        <v>101.45713603125</v>
      </c>
      <c r="R20" s="211"/>
    </row>
    <row r="21" spans="2:18" s="120" customFormat="1">
      <c r="B21" s="213" t="s">
        <v>35</v>
      </c>
      <c r="C21" s="223">
        <v>29.769129145689998</v>
      </c>
      <c r="D21" s="223">
        <v>32.008161725889998</v>
      </c>
      <c r="E21" s="223">
        <v>33.079686700659998</v>
      </c>
      <c r="F21" s="223">
        <v>31.221356612300003</v>
      </c>
      <c r="G21" s="223">
        <v>29.741821998359999</v>
      </c>
      <c r="H21" s="223">
        <v>27.169870231770002</v>
      </c>
      <c r="I21" s="223">
        <v>28.862275540460001</v>
      </c>
      <c r="J21" s="223">
        <v>26.932275221770002</v>
      </c>
      <c r="K21" s="223">
        <v>25.028043425760004</v>
      </c>
      <c r="L21" s="223">
        <v>24.912655263569999</v>
      </c>
      <c r="M21" s="223">
        <v>25.592638838509998</v>
      </c>
      <c r="N21" s="245">
        <v>24.054900348650001</v>
      </c>
      <c r="O21" s="214">
        <v>126.1</v>
      </c>
      <c r="P21" s="214">
        <v>112.70624299236</v>
      </c>
      <c r="Q21" s="242">
        <v>99.588237876490012</v>
      </c>
      <c r="R21" s="211"/>
    </row>
    <row r="22" spans="2:18" s="291" customFormat="1">
      <c r="B22" s="110" t="s">
        <v>3</v>
      </c>
      <c r="C22" s="223">
        <v>15.7228846574</v>
      </c>
      <c r="D22" s="223">
        <v>17.198805257973703</v>
      </c>
      <c r="E22" s="223">
        <v>18.330468921627801</v>
      </c>
      <c r="F22" s="223">
        <v>17.301740425790001</v>
      </c>
      <c r="G22" s="223">
        <v>17.060018360219999</v>
      </c>
      <c r="H22" s="223">
        <v>14.018984927649999</v>
      </c>
      <c r="I22" s="223">
        <v>14.868252777550003</v>
      </c>
      <c r="J22" s="223">
        <v>13.85076103041</v>
      </c>
      <c r="K22" s="223">
        <v>12.545211433400002</v>
      </c>
      <c r="L22" s="223">
        <v>11.399987753020001</v>
      </c>
      <c r="M22" s="223">
        <v>12.696434484420003</v>
      </c>
      <c r="N22" s="245">
        <v>10.514433447229999</v>
      </c>
      <c r="O22" s="214">
        <v>68.599999999999994</v>
      </c>
      <c r="P22" s="214">
        <v>59.798017095829998</v>
      </c>
      <c r="Q22" s="242">
        <v>47.156067118070006</v>
      </c>
      <c r="R22" s="211"/>
    </row>
    <row r="23" spans="2:18" s="120" customFormat="1">
      <c r="B23" s="110" t="s">
        <v>50</v>
      </c>
      <c r="C23" s="216">
        <v>0.52346722668033474</v>
      </c>
      <c r="D23" s="216">
        <v>0.53439212127828484</v>
      </c>
      <c r="E23" s="216">
        <v>0.54809114235503753</v>
      </c>
      <c r="F23" s="216">
        <v>0.54258565456547558</v>
      </c>
      <c r="G23" s="216">
        <v>0.56785304410536441</v>
      </c>
      <c r="H23" s="216">
        <v>0.51086857977165723</v>
      </c>
      <c r="I23" s="216">
        <v>0.51255976874615561</v>
      </c>
      <c r="J23" s="216">
        <v>0.50857269725736765</v>
      </c>
      <c r="K23" s="216">
        <v>0.49222224540622167</v>
      </c>
      <c r="L23" s="216">
        <v>0.45135094074510651</v>
      </c>
      <c r="M23" s="113">
        <v>0.48502210027318643</v>
      </c>
      <c r="N23" s="243">
        <v>0.42853526834452521</v>
      </c>
      <c r="O23" s="216">
        <v>0.53700000000000003</v>
      </c>
      <c r="P23" s="216">
        <v>0.52580361723138125</v>
      </c>
      <c r="Q23" s="243">
        <v>0.46478807664692384</v>
      </c>
    </row>
    <row r="24" spans="2:18" s="120" customFormat="1">
      <c r="B24" s="110" t="s">
        <v>36</v>
      </c>
      <c r="C24" s="223">
        <v>4.2425997688284829</v>
      </c>
      <c r="D24" s="152">
        <v>4.5405169298822603</v>
      </c>
      <c r="E24" s="223">
        <v>3.3761036358299998</v>
      </c>
      <c r="F24" s="223">
        <v>7.3325254215899998</v>
      </c>
      <c r="G24" s="223">
        <v>2.8984055768519288</v>
      </c>
      <c r="H24" s="223">
        <v>4.7302799388242907</v>
      </c>
      <c r="I24" s="223">
        <v>8.3322639314853344</v>
      </c>
      <c r="J24" s="223">
        <v>6.1881887872626287</v>
      </c>
      <c r="K24" s="223">
        <v>2.9092391612748907</v>
      </c>
      <c r="L24" s="223">
        <v>3.1362672186487859</v>
      </c>
      <c r="M24" s="223">
        <v>4.6088087023294744</v>
      </c>
      <c r="N24" s="245">
        <v>3.976421533308955</v>
      </c>
      <c r="O24" s="214">
        <v>19.5</v>
      </c>
      <c r="P24" s="214">
        <v>22.149138234424182</v>
      </c>
      <c r="Q24" s="242">
        <v>14.630736615562105</v>
      </c>
    </row>
    <row r="25" spans="2:18" s="120" customFormat="1">
      <c r="B25" s="110" t="s">
        <v>67</v>
      </c>
      <c r="C25" s="223">
        <v>4.2425997688284829</v>
      </c>
      <c r="D25" s="152">
        <v>4.5405169298822603</v>
      </c>
      <c r="E25" s="223">
        <v>3.3761036358299998</v>
      </c>
      <c r="F25" s="223">
        <v>7.3325254215899998</v>
      </c>
      <c r="G25" s="223">
        <v>2.8984055768519288</v>
      </c>
      <c r="H25" s="223">
        <v>4.7302799388242907</v>
      </c>
      <c r="I25" s="223">
        <v>4.3322639314853344</v>
      </c>
      <c r="J25" s="223">
        <v>6.1881887872626287</v>
      </c>
      <c r="K25" s="223">
        <v>2.9092391612748907</v>
      </c>
      <c r="L25" s="223">
        <v>3.1362672186487859</v>
      </c>
      <c r="M25" s="223">
        <v>4.6088087023294744</v>
      </c>
      <c r="N25" s="245">
        <v>3.976421533308955</v>
      </c>
      <c r="O25" s="214">
        <v>19.5</v>
      </c>
      <c r="P25" s="214">
        <v>18.149138234424182</v>
      </c>
      <c r="Q25" s="242">
        <v>14.630736615562105</v>
      </c>
    </row>
    <row r="26" spans="2:18" s="120" customFormat="1">
      <c r="B26" s="110" t="s">
        <v>37</v>
      </c>
      <c r="C26" s="223">
        <v>0.74217693036999999</v>
      </c>
      <c r="D26" s="223">
        <v>1.12624332351</v>
      </c>
      <c r="E26" s="223">
        <v>1.35443163099</v>
      </c>
      <c r="F26" s="223">
        <v>1.42496550094</v>
      </c>
      <c r="G26" s="223">
        <v>1.7461988250100002</v>
      </c>
      <c r="H26" s="223">
        <v>1.7183701843699999</v>
      </c>
      <c r="I26" s="223">
        <v>2.1216960334299997</v>
      </c>
      <c r="J26" s="223">
        <v>2.41993932374</v>
      </c>
      <c r="K26" s="223">
        <v>2.7598936738400002</v>
      </c>
      <c r="L26" s="223">
        <v>3.2454136791100003</v>
      </c>
      <c r="M26" s="223">
        <v>3.2882880892699999</v>
      </c>
      <c r="N26" s="245">
        <v>3.2921718528600006</v>
      </c>
      <c r="O26" s="223">
        <v>4.5999999999999996</v>
      </c>
      <c r="P26" s="223">
        <v>8.0062043665499996</v>
      </c>
      <c r="Q26" s="242">
        <v>12.58576729508</v>
      </c>
    </row>
    <row r="27" spans="2:18" s="120" customFormat="1">
      <c r="B27" s="110" t="s">
        <v>68</v>
      </c>
      <c r="C27" s="223">
        <v>17.071605000000002</v>
      </c>
      <c r="D27" s="223">
        <v>17.062660999999999</v>
      </c>
      <c r="E27" s="223">
        <v>17.041429999999998</v>
      </c>
      <c r="F27" s="223">
        <v>16.973172999999999</v>
      </c>
      <c r="G27" s="223">
        <v>16.652937000000001</v>
      </c>
      <c r="H27" s="223">
        <v>16.320250999999999</v>
      </c>
      <c r="I27" s="223">
        <v>15.940804999999999</v>
      </c>
      <c r="J27" s="223">
        <v>16.253174999999999</v>
      </c>
      <c r="K27" s="223">
        <v>16.052555999999999</v>
      </c>
      <c r="L27" s="223">
        <v>15.517837999999999</v>
      </c>
      <c r="M27" s="223">
        <v>15.224119999999999</v>
      </c>
      <c r="N27" s="245">
        <v>14.960917999999999</v>
      </c>
      <c r="O27" s="223">
        <v>17</v>
      </c>
      <c r="P27" s="223">
        <v>16.253174999999999</v>
      </c>
      <c r="Q27" s="245">
        <v>14.960917999999999</v>
      </c>
    </row>
    <row r="28" spans="2:18" s="120" customFormat="1">
      <c r="B28" s="110" t="s">
        <v>169</v>
      </c>
      <c r="C28" s="214">
        <v>568.67823405107231</v>
      </c>
      <c r="D28" s="214">
        <v>616.84757082418798</v>
      </c>
      <c r="E28" s="214">
        <v>620.10583733053875</v>
      </c>
      <c r="F28" s="214">
        <v>611.90754633468828</v>
      </c>
      <c r="G28" s="214">
        <v>586.28194919523355</v>
      </c>
      <c r="H28" s="214">
        <v>546.19436579785167</v>
      </c>
      <c r="I28" s="214">
        <v>593.02628157325864</v>
      </c>
      <c r="J28" s="214">
        <v>554.84762512039003</v>
      </c>
      <c r="K28" s="214">
        <v>513.02965351544992</v>
      </c>
      <c r="L28" s="214">
        <v>522.24464931120804</v>
      </c>
      <c r="M28" s="223">
        <v>553.3843709670889</v>
      </c>
      <c r="N28" s="242">
        <v>528.31055556796048</v>
      </c>
      <c r="O28" s="223" t="s">
        <v>14</v>
      </c>
      <c r="P28" s="223" t="s">
        <v>14</v>
      </c>
      <c r="Q28" s="245" t="s">
        <v>14</v>
      </c>
    </row>
    <row r="29" spans="2:18" s="120" customFormat="1">
      <c r="B29" s="110" t="s">
        <v>59</v>
      </c>
      <c r="C29" s="214">
        <v>343.511357929224</v>
      </c>
      <c r="D29" s="214">
        <v>386.65473223508337</v>
      </c>
      <c r="E29" s="214">
        <v>389.56922881807719</v>
      </c>
      <c r="F29" s="214">
        <v>375.12276476592916</v>
      </c>
      <c r="G29" s="214">
        <v>351.13667681539397</v>
      </c>
      <c r="H29" s="214">
        <v>338.63939723066312</v>
      </c>
      <c r="I29" s="214">
        <v>334.94645462490615</v>
      </c>
      <c r="J29" s="214">
        <v>323.04603274759921</v>
      </c>
      <c r="K29" s="214">
        <v>364.90622526682841</v>
      </c>
      <c r="L29" s="214">
        <v>378.51823821549033</v>
      </c>
      <c r="M29" s="223">
        <v>414.91444221657798</v>
      </c>
      <c r="N29" s="242">
        <v>429.91147415904084</v>
      </c>
      <c r="O29" s="214" t="s">
        <v>14</v>
      </c>
      <c r="P29" s="214" t="s">
        <v>14</v>
      </c>
      <c r="Q29" s="245" t="s">
        <v>14</v>
      </c>
    </row>
    <row r="30" spans="2:18" s="120" customFormat="1">
      <c r="B30" s="110" t="s">
        <v>60</v>
      </c>
      <c r="C30" s="216">
        <v>0.11570220519159101</v>
      </c>
      <c r="D30" s="216">
        <v>8.7249100361495996E-2</v>
      </c>
      <c r="E30" s="216">
        <v>9.6000000000000002E-2</v>
      </c>
      <c r="F30" s="13">
        <v>9.0999999999999998E-2</v>
      </c>
      <c r="G30" s="247">
        <v>8.9681857342404456E-2</v>
      </c>
      <c r="H30" s="247">
        <v>9.7958438231692979E-2</v>
      </c>
      <c r="I30" s="247">
        <v>9.4452456856960909E-2</v>
      </c>
      <c r="J30" s="247">
        <v>9.9057525661629911E-2</v>
      </c>
      <c r="K30" s="247">
        <v>9.9037102735734406E-2</v>
      </c>
      <c r="L30" s="247">
        <v>0.10603668741036301</v>
      </c>
      <c r="M30" s="113">
        <v>0.10437734642666548</v>
      </c>
      <c r="N30" s="114">
        <v>0.11010951849721044</v>
      </c>
      <c r="O30" s="216" t="s">
        <v>14</v>
      </c>
      <c r="P30" s="216" t="s">
        <v>14</v>
      </c>
      <c r="Q30" s="245" t="s">
        <v>14</v>
      </c>
    </row>
    <row r="31" spans="2:18" s="120" customFormat="1" ht="12" thickBot="1">
      <c r="B31" s="139" t="s">
        <v>156</v>
      </c>
      <c r="C31" s="30">
        <v>207.75664026218217</v>
      </c>
      <c r="D31" s="30">
        <v>272.97733172558463</v>
      </c>
      <c r="E31" s="30">
        <v>255.4981496501766</v>
      </c>
      <c r="F31" s="30">
        <v>288.1457176673477</v>
      </c>
      <c r="G31" s="30">
        <v>295.04810533599152</v>
      </c>
      <c r="H31" s="30">
        <v>303.74978067795877</v>
      </c>
      <c r="I31" s="30">
        <v>345.35810561335774</v>
      </c>
      <c r="J31" s="30">
        <v>447.3268648247136</v>
      </c>
      <c r="K31" s="30">
        <v>573.44512918189355</v>
      </c>
      <c r="L31" s="30">
        <v>478.49067555477467</v>
      </c>
      <c r="M31" s="403">
        <v>514.66407510517013</v>
      </c>
      <c r="N31" s="33">
        <v>561.03008011935799</v>
      </c>
      <c r="O31" s="137" t="s">
        <v>14</v>
      </c>
      <c r="P31" s="137" t="s">
        <v>14</v>
      </c>
      <c r="Q31" s="153" t="s">
        <v>14</v>
      </c>
    </row>
    <row r="32" spans="2:18" s="120" customFormat="1" ht="12.6" thickTop="1">
      <c r="B32" s="433"/>
      <c r="C32" s="433"/>
      <c r="D32" s="433"/>
      <c r="E32" s="433"/>
      <c r="F32" s="433"/>
      <c r="G32" s="433"/>
      <c r="H32" s="433"/>
      <c r="I32" s="300"/>
      <c r="J32" s="300"/>
      <c r="K32" s="300"/>
      <c r="L32" s="300"/>
      <c r="M32" s="300"/>
      <c r="N32" s="300"/>
      <c r="O32" s="300"/>
      <c r="P32" s="300"/>
      <c r="Q32" s="300"/>
    </row>
    <row r="33" spans="2:17" s="120" customFormat="1" ht="12">
      <c r="B33" s="433" t="s">
        <v>171</v>
      </c>
      <c r="C33" s="433"/>
      <c r="D33" s="433"/>
      <c r="E33" s="433"/>
      <c r="F33" s="129"/>
      <c r="G33" s="129"/>
      <c r="H33" s="129"/>
      <c r="I33" s="300"/>
      <c r="J33" s="300"/>
      <c r="K33" s="300"/>
      <c r="L33" s="300"/>
      <c r="M33" s="300"/>
      <c r="N33" s="300"/>
      <c r="O33" s="300"/>
      <c r="P33" s="300"/>
      <c r="Q33" s="300"/>
    </row>
    <row r="34" spans="2:17" s="129" customFormat="1">
      <c r="B34" s="404"/>
      <c r="C34" s="107"/>
      <c r="D34" s="107"/>
      <c r="E34" s="107"/>
      <c r="F34" s="107"/>
      <c r="G34" s="107"/>
      <c r="H34" s="107"/>
      <c r="I34" s="107"/>
      <c r="J34" s="107"/>
      <c r="K34" s="107"/>
      <c r="L34" s="107"/>
      <c r="M34" s="107"/>
      <c r="N34" s="107"/>
    </row>
    <row r="35" spans="2:17" s="129" customFormat="1" ht="12">
      <c r="B35" s="105"/>
      <c r="C35" s="300"/>
      <c r="D35" s="300"/>
      <c r="E35" s="300"/>
      <c r="F35" s="300"/>
      <c r="G35" s="300"/>
      <c r="H35" s="300"/>
      <c r="I35" s="300"/>
      <c r="J35" s="300"/>
      <c r="K35" s="300"/>
      <c r="L35" s="300"/>
      <c r="M35" s="300"/>
      <c r="N35" s="300"/>
    </row>
    <row r="36" spans="2:17" s="129" customFormat="1" ht="12">
      <c r="B36" s="405"/>
      <c r="C36" s="300"/>
      <c r="D36" s="300"/>
      <c r="E36" s="300"/>
      <c r="F36" s="300"/>
      <c r="G36" s="300"/>
      <c r="H36" s="300"/>
      <c r="I36" s="300"/>
      <c r="J36" s="300"/>
      <c r="K36" s="300"/>
      <c r="L36" s="300"/>
      <c r="M36" s="300"/>
      <c r="N36" s="300"/>
    </row>
    <row r="37" spans="2:17" s="129" customFormat="1" ht="12">
      <c r="B37" s="198"/>
      <c r="C37" s="300"/>
      <c r="D37" s="300"/>
      <c r="E37" s="300"/>
      <c r="F37" s="300"/>
      <c r="G37" s="300"/>
      <c r="H37" s="300"/>
      <c r="I37" s="300"/>
      <c r="J37" s="300"/>
      <c r="K37" s="300"/>
      <c r="L37" s="300"/>
      <c r="M37" s="300"/>
      <c r="N37" s="300"/>
    </row>
    <row r="38" spans="2:17" s="129" customFormat="1">
      <c r="B38" s="198"/>
      <c r="C38" s="301"/>
      <c r="D38" s="301"/>
      <c r="E38" s="301"/>
      <c r="F38" s="301"/>
      <c r="G38" s="301"/>
      <c r="H38" s="301"/>
      <c r="I38" s="301"/>
      <c r="J38" s="301"/>
      <c r="K38" s="301"/>
      <c r="L38" s="301"/>
      <c r="M38" s="301"/>
      <c r="N38" s="301"/>
      <c r="O38" s="302"/>
    </row>
    <row r="39" spans="2:17">
      <c r="C39" s="293"/>
      <c r="D39" s="293"/>
      <c r="E39" s="293"/>
      <c r="F39" s="293"/>
      <c r="G39" s="293"/>
      <c r="H39" s="293"/>
      <c r="I39" s="293"/>
      <c r="J39" s="293"/>
      <c r="K39" s="293"/>
      <c r="L39" s="293"/>
      <c r="M39" s="293"/>
      <c r="N39" s="293"/>
      <c r="O39" s="303"/>
    </row>
    <row r="40" spans="2:17">
      <c r="C40" s="295"/>
      <c r="D40" s="295"/>
      <c r="E40" s="295"/>
      <c r="F40" s="295"/>
      <c r="G40" s="295"/>
      <c r="H40" s="295"/>
      <c r="I40" s="295"/>
      <c r="J40" s="295"/>
      <c r="K40" s="295"/>
      <c r="L40" s="295"/>
      <c r="M40" s="295"/>
      <c r="N40" s="295"/>
      <c r="O40" s="295"/>
    </row>
    <row r="42" spans="2:17">
      <c r="C42" s="296"/>
      <c r="D42" s="296"/>
      <c r="E42" s="296"/>
      <c r="F42" s="296"/>
      <c r="G42" s="296"/>
      <c r="H42" s="296"/>
      <c r="I42" s="296"/>
      <c r="J42" s="296"/>
      <c r="K42" s="296"/>
      <c r="L42" s="296"/>
      <c r="M42" s="296"/>
      <c r="N42" s="296"/>
    </row>
    <row r="43" spans="2:17">
      <c r="C43" s="295"/>
      <c r="D43" s="295"/>
      <c r="E43" s="295"/>
      <c r="F43" s="295"/>
      <c r="G43" s="295"/>
      <c r="H43" s="295"/>
      <c r="I43" s="295"/>
      <c r="J43" s="295"/>
      <c r="K43" s="295"/>
      <c r="L43" s="295"/>
      <c r="M43" s="295"/>
      <c r="N43" s="295"/>
    </row>
  </sheetData>
  <mergeCells count="2">
    <mergeCell ref="B32:H32"/>
    <mergeCell ref="B33:E33"/>
  </mergeCells>
  <hyperlinks>
    <hyperlink ref="B2" location="Index!A1" display="index page" xr:uid="{00000000-0004-0000-0600-000000000000}"/>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R40"/>
  <sheetViews>
    <sheetView showGridLines="0" view="pageBreakPreview" zoomScale="80" zoomScaleNormal="90" zoomScaleSheetLayoutView="8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8.88671875" defaultRowHeight="11.4"/>
  <cols>
    <col min="1" max="1" width="1.6640625" style="207" customWidth="1"/>
    <col min="2" max="2" width="64.6640625" style="207" customWidth="1"/>
    <col min="3" max="17" width="10.5546875" style="207" customWidth="1"/>
    <col min="18" max="16384" width="8.88671875" style="207"/>
  </cols>
  <sheetData>
    <row r="1" spans="2:18" s="107" customFormat="1" ht="12">
      <c r="B1" s="206" t="s">
        <v>8</v>
      </c>
    </row>
    <row r="2" spans="2:18" s="107" customFormat="1" ht="12">
      <c r="B2" s="210" t="s">
        <v>13</v>
      </c>
    </row>
    <row r="3" spans="2:18" s="107" customFormat="1" ht="12.6" thickBot="1">
      <c r="B3" s="83" t="s">
        <v>150</v>
      </c>
    </row>
    <row r="4" spans="2:18" s="106" customFormat="1" ht="13.2" thickTop="1" thickBot="1">
      <c r="B4" s="68" t="s">
        <v>2</v>
      </c>
      <c r="C4" s="85" t="s">
        <v>81</v>
      </c>
      <c r="D4" s="85" t="s">
        <v>91</v>
      </c>
      <c r="E4" s="85" t="s">
        <v>93</v>
      </c>
      <c r="F4" s="85" t="s">
        <v>98</v>
      </c>
      <c r="G4" s="85" t="s">
        <v>102</v>
      </c>
      <c r="H4" s="85" t="s">
        <v>103</v>
      </c>
      <c r="I4" s="85" t="s">
        <v>104</v>
      </c>
      <c r="J4" s="85" t="s">
        <v>105</v>
      </c>
      <c r="K4" s="85" t="s">
        <v>134</v>
      </c>
      <c r="L4" s="85" t="s">
        <v>139</v>
      </c>
      <c r="M4" s="85" t="s">
        <v>180</v>
      </c>
      <c r="N4" s="304" t="s">
        <v>193</v>
      </c>
      <c r="O4" s="85" t="s">
        <v>99</v>
      </c>
      <c r="P4" s="85" t="s">
        <v>106</v>
      </c>
      <c r="Q4" s="304" t="s">
        <v>135</v>
      </c>
    </row>
    <row r="5" spans="2:18" s="120" customFormat="1">
      <c r="B5" s="110" t="s">
        <v>29</v>
      </c>
      <c r="C5" s="214">
        <v>146.802962034845</v>
      </c>
      <c r="D5" s="214">
        <v>151.21759936961101</v>
      </c>
      <c r="E5" s="214">
        <v>153.618157214409</v>
      </c>
      <c r="F5" s="214">
        <v>152.59041606</v>
      </c>
      <c r="G5" s="214">
        <v>154.855493</v>
      </c>
      <c r="H5" s="214">
        <v>157.23493687999999</v>
      </c>
      <c r="I5" s="214">
        <v>156.50231381999998</v>
      </c>
      <c r="J5" s="214">
        <v>152.12065552999996</v>
      </c>
      <c r="K5" s="214">
        <v>150.99637142</v>
      </c>
      <c r="L5" s="214">
        <v>147.82866679999998</v>
      </c>
      <c r="M5" s="214">
        <v>144.16387900000001</v>
      </c>
      <c r="N5" s="146">
        <v>131.40138125999999</v>
      </c>
      <c r="O5" s="214">
        <v>604</v>
      </c>
      <c r="P5" s="214">
        <v>620.71339922999994</v>
      </c>
      <c r="Q5" s="242">
        <v>574.39029847999996</v>
      </c>
      <c r="R5" s="211"/>
    </row>
    <row r="6" spans="2:18" s="120" customFormat="1">
      <c r="B6" s="213" t="s">
        <v>35</v>
      </c>
      <c r="C6" s="214">
        <v>144.771650177385</v>
      </c>
      <c r="D6" s="214">
        <v>149.172444282713</v>
      </c>
      <c r="E6" s="214">
        <v>151.23629429510601</v>
      </c>
      <c r="F6" s="214">
        <v>150.51033227000002</v>
      </c>
      <c r="G6" s="214">
        <v>152.83819391</v>
      </c>
      <c r="H6" s="214">
        <v>152.40113503999999</v>
      </c>
      <c r="I6" s="214">
        <v>153.21112687000002</v>
      </c>
      <c r="J6" s="214">
        <v>147.20932786999998</v>
      </c>
      <c r="K6" s="214">
        <v>147.05674119999998</v>
      </c>
      <c r="L6" s="214">
        <v>143.91840017999996</v>
      </c>
      <c r="M6" s="214">
        <v>139.61217794000001</v>
      </c>
      <c r="N6" s="242">
        <v>126.54539731</v>
      </c>
      <c r="O6" s="214">
        <v>596</v>
      </c>
      <c r="P6" s="214">
        <v>605.65978369000004</v>
      </c>
      <c r="Q6" s="242">
        <v>557.13271663</v>
      </c>
      <c r="R6" s="211"/>
    </row>
    <row r="7" spans="2:18" s="120" customFormat="1">
      <c r="B7" s="110" t="s">
        <v>3</v>
      </c>
      <c r="C7" s="214">
        <v>59.539186684343704</v>
      </c>
      <c r="D7" s="214">
        <v>63.377849186265202</v>
      </c>
      <c r="E7" s="214">
        <v>68.651864367443096</v>
      </c>
      <c r="F7" s="214">
        <v>50.63795841000001</v>
      </c>
      <c r="G7" s="214">
        <v>70.084967450000022</v>
      </c>
      <c r="H7" s="214">
        <v>68.735095629999989</v>
      </c>
      <c r="I7" s="214">
        <v>73.040884359999993</v>
      </c>
      <c r="J7" s="214">
        <v>55.445644969999982</v>
      </c>
      <c r="K7" s="214">
        <v>69.380984589999983</v>
      </c>
      <c r="L7" s="214">
        <v>60.703684879999983</v>
      </c>
      <c r="M7" s="214">
        <v>55.677099489999989</v>
      </c>
      <c r="N7" s="242">
        <v>47.386388740000008</v>
      </c>
      <c r="O7" s="214">
        <v>242</v>
      </c>
      <c r="P7" s="214">
        <v>267.30659241000001</v>
      </c>
      <c r="Q7" s="242">
        <v>233.14815769999996</v>
      </c>
      <c r="R7" s="211"/>
    </row>
    <row r="8" spans="2:18" s="120" customFormat="1">
      <c r="B8" s="110" t="s">
        <v>50</v>
      </c>
      <c r="C8" s="216">
        <v>0.40556948937816584</v>
      </c>
      <c r="D8" s="216">
        <v>0.41911673396319415</v>
      </c>
      <c r="E8" s="216">
        <v>0.44689742496238505</v>
      </c>
      <c r="F8" s="216">
        <v>0.33185543179912874</v>
      </c>
      <c r="G8" s="216">
        <v>0.45258302493667452</v>
      </c>
      <c r="H8" s="216">
        <v>0.43714900132187462</v>
      </c>
      <c r="I8" s="216">
        <v>0.46670801585724442</v>
      </c>
      <c r="J8" s="216">
        <v>0.36448465710868211</v>
      </c>
      <c r="K8" s="216">
        <v>0.45948776078211256</v>
      </c>
      <c r="L8" s="216">
        <v>0.41063540782740787</v>
      </c>
      <c r="M8" s="216">
        <v>0.38620700189400414</v>
      </c>
      <c r="N8" s="243">
        <v>0.36062321632858618</v>
      </c>
      <c r="O8" s="216">
        <v>0.40100000000000002</v>
      </c>
      <c r="P8" s="216">
        <v>0.43064414710814369</v>
      </c>
      <c r="Q8" s="243">
        <v>0.4059054589135232</v>
      </c>
    </row>
    <row r="9" spans="2:18" s="120" customFormat="1">
      <c r="B9" s="110" t="s">
        <v>36</v>
      </c>
      <c r="C9" s="214">
        <v>11.971291393522462</v>
      </c>
      <c r="D9" s="214">
        <v>32.01863461315218</v>
      </c>
      <c r="E9" s="214">
        <v>48.585378523315335</v>
      </c>
      <c r="F9" s="214">
        <v>41.552796273699997</v>
      </c>
      <c r="G9" s="214">
        <v>17.132459091409331</v>
      </c>
      <c r="H9" s="214">
        <v>32.767456242751898</v>
      </c>
      <c r="I9" s="214">
        <v>22.001224616289662</v>
      </c>
      <c r="J9" s="214">
        <v>64.842856101239562</v>
      </c>
      <c r="K9" s="214">
        <v>9.6068207920061273</v>
      </c>
      <c r="L9" s="214">
        <v>17.594241600896016</v>
      </c>
      <c r="M9" s="214">
        <v>27.988961744396985</v>
      </c>
      <c r="N9" s="242">
        <v>45.51824888724515</v>
      </c>
      <c r="O9" s="214">
        <v>134</v>
      </c>
      <c r="P9" s="214">
        <v>136.74399605169046</v>
      </c>
      <c r="Q9" s="242">
        <v>100.70827302454428</v>
      </c>
      <c r="R9" s="211"/>
    </row>
    <row r="10" spans="2:18" s="120" customFormat="1">
      <c r="B10" s="110" t="s">
        <v>67</v>
      </c>
      <c r="C10" s="214">
        <v>11.971291393522462</v>
      </c>
      <c r="D10" s="214">
        <v>32.01863461315218</v>
      </c>
      <c r="E10" s="214">
        <v>48.585378523315335</v>
      </c>
      <c r="F10" s="214">
        <v>41.552796273699997</v>
      </c>
      <c r="G10" s="214">
        <v>17.132459091409331</v>
      </c>
      <c r="H10" s="214">
        <v>32.767456242751898</v>
      </c>
      <c r="I10" s="214">
        <v>22.001224616289662</v>
      </c>
      <c r="J10" s="214">
        <v>64.842856101239562</v>
      </c>
      <c r="K10" s="214">
        <v>9.6068207920061273</v>
      </c>
      <c r="L10" s="214">
        <v>17.594241600896016</v>
      </c>
      <c r="M10" s="214">
        <v>27.988961744396985</v>
      </c>
      <c r="N10" s="242">
        <v>45.51824888724515</v>
      </c>
      <c r="O10" s="214">
        <v>134</v>
      </c>
      <c r="P10" s="214">
        <v>136.74399605169046</v>
      </c>
      <c r="Q10" s="242">
        <v>100.70827302454428</v>
      </c>
      <c r="R10" s="211"/>
    </row>
    <row r="11" spans="2:18" s="120" customFormat="1">
      <c r="B11" s="110" t="s">
        <v>37</v>
      </c>
      <c r="C11" s="223">
        <v>8.5815280096283413</v>
      </c>
      <c r="D11" s="223">
        <v>9.3396983526703092</v>
      </c>
      <c r="E11" s="223">
        <v>11.4839181092683</v>
      </c>
      <c r="F11" s="223">
        <v>12.22214365</v>
      </c>
      <c r="G11" s="223">
        <v>13.607151179999999</v>
      </c>
      <c r="H11" s="223">
        <v>14.859615160000001</v>
      </c>
      <c r="I11" s="223">
        <v>16.56886952</v>
      </c>
      <c r="J11" s="223">
        <v>17.543041469999999</v>
      </c>
      <c r="K11" s="223">
        <v>19.208284260000006</v>
      </c>
      <c r="L11" s="223">
        <v>19.034439020000001</v>
      </c>
      <c r="M11" s="223">
        <v>20.473113359999999</v>
      </c>
      <c r="N11" s="245">
        <v>19.202005109999998</v>
      </c>
      <c r="O11" s="214">
        <v>41.6</v>
      </c>
      <c r="P11" s="214">
        <v>62.578677329999998</v>
      </c>
      <c r="Q11" s="242">
        <v>77.917841750000008</v>
      </c>
      <c r="R11" s="211"/>
    </row>
    <row r="12" spans="2:18" s="120" customFormat="1">
      <c r="B12" s="110" t="s">
        <v>68</v>
      </c>
      <c r="C12" s="223">
        <v>31.805057000000001</v>
      </c>
      <c r="D12" s="223">
        <v>32.049366999999997</v>
      </c>
      <c r="E12" s="223">
        <v>32.317163999999998</v>
      </c>
      <c r="F12" s="223">
        <v>32.294046999999999</v>
      </c>
      <c r="G12" s="223">
        <v>31.575209999999998</v>
      </c>
      <c r="H12" s="223">
        <v>31.145432</v>
      </c>
      <c r="I12" s="223">
        <v>28.960978000000001</v>
      </c>
      <c r="J12" s="223">
        <v>30.376759</v>
      </c>
      <c r="K12" s="223">
        <v>30.501653999999998</v>
      </c>
      <c r="L12" s="223">
        <v>30.686364999999999</v>
      </c>
      <c r="M12" s="223">
        <v>31.399246000000002</v>
      </c>
      <c r="N12" s="245">
        <v>31.345283999999999</v>
      </c>
      <c r="O12" s="223">
        <v>32.299999999999997</v>
      </c>
      <c r="P12" s="223">
        <v>30.376759</v>
      </c>
      <c r="Q12" s="245">
        <v>31.345283999999999</v>
      </c>
    </row>
    <row r="13" spans="2:18" s="120" customFormat="1">
      <c r="B13" s="110" t="s">
        <v>38</v>
      </c>
      <c r="C13" s="223">
        <v>1.5337220884759346</v>
      </c>
      <c r="D13" s="223">
        <v>1.5483640372356966</v>
      </c>
      <c r="E13" s="223">
        <v>1.5536833296173753</v>
      </c>
      <c r="F13" s="223">
        <v>1.5494097323141032</v>
      </c>
      <c r="G13" s="223">
        <v>1.591736137257189</v>
      </c>
      <c r="H13" s="223">
        <v>1.6143096235101251</v>
      </c>
      <c r="I13" s="223">
        <v>1.6953354025524616</v>
      </c>
      <c r="J13" s="223">
        <v>1.6486284189323455</v>
      </c>
      <c r="K13" s="223">
        <v>1.6071560044335145</v>
      </c>
      <c r="L13" s="223">
        <v>1.5656905784120907</v>
      </c>
      <c r="M13" s="223">
        <v>1.4961342056105937</v>
      </c>
      <c r="N13" s="245">
        <v>1.3420745026432319</v>
      </c>
      <c r="O13" s="223" t="s">
        <v>14</v>
      </c>
      <c r="P13" s="223" t="s">
        <v>14</v>
      </c>
      <c r="Q13" s="245" t="s">
        <v>14</v>
      </c>
    </row>
    <row r="14" spans="2:18" s="120" customFormat="1">
      <c r="B14" s="110" t="s">
        <v>107</v>
      </c>
      <c r="C14" s="223">
        <v>295.1543358334593</v>
      </c>
      <c r="D14" s="223">
        <v>300.48990571364118</v>
      </c>
      <c r="E14" s="223">
        <v>308.70836981034267</v>
      </c>
      <c r="F14" s="223">
        <v>305.17681534380569</v>
      </c>
      <c r="G14" s="223">
        <v>311.42087196442566</v>
      </c>
      <c r="H14" s="223">
        <v>315.70837220781135</v>
      </c>
      <c r="I14" s="223">
        <v>321.87056442510317</v>
      </c>
      <c r="J14" s="223">
        <v>321.7009451825067</v>
      </c>
      <c r="K14" s="223">
        <v>305.44949446995423</v>
      </c>
      <c r="L14" s="223">
        <v>285.38690811744925</v>
      </c>
      <c r="M14" s="223">
        <v>280.14074533491072</v>
      </c>
      <c r="N14" s="245">
        <v>274.27423137411336</v>
      </c>
      <c r="O14" s="214" t="s">
        <v>14</v>
      </c>
      <c r="P14" s="214" t="s">
        <v>14</v>
      </c>
      <c r="Q14" s="242" t="s">
        <v>14</v>
      </c>
    </row>
    <row r="15" spans="2:18" s="120" customFormat="1">
      <c r="B15" s="110" t="s">
        <v>60</v>
      </c>
      <c r="C15" s="216">
        <v>4.5436584846167416E-2</v>
      </c>
      <c r="D15" s="216">
        <v>5.7241546803397679E-2</v>
      </c>
      <c r="E15" s="216">
        <v>5.7491244945296179E-2</v>
      </c>
      <c r="F15" s="13">
        <v>6.4000000000000001E-2</v>
      </c>
      <c r="G15" s="216">
        <v>4.4686663569610652E-2</v>
      </c>
      <c r="H15" s="216">
        <v>4.6600926055571944E-2</v>
      </c>
      <c r="I15" s="216">
        <v>0.13883570820483207</v>
      </c>
      <c r="J15" s="216">
        <v>4.61503949838869E-2</v>
      </c>
      <c r="K15" s="216">
        <v>5.4688777777436477E-2</v>
      </c>
      <c r="L15" s="216">
        <v>5.3846914050281643E-2</v>
      </c>
      <c r="M15" s="216">
        <v>5.9214364500657007E-2</v>
      </c>
      <c r="N15" s="243">
        <v>6.8937387848789375E-2</v>
      </c>
      <c r="O15" s="216" t="s">
        <v>14</v>
      </c>
      <c r="P15" s="216" t="s">
        <v>14</v>
      </c>
      <c r="Q15" s="243" t="s">
        <v>14</v>
      </c>
    </row>
    <row r="16" spans="2:18" s="120" customFormat="1" ht="12" thickBot="1">
      <c r="B16" s="136" t="s">
        <v>90</v>
      </c>
      <c r="C16" s="154">
        <v>65.562255023167538</v>
      </c>
      <c r="D16" s="154">
        <v>60.087518029524865</v>
      </c>
      <c r="E16" s="154">
        <v>104.22636515204771</v>
      </c>
      <c r="F16" s="27">
        <v>133.97558724791355</v>
      </c>
      <c r="G16" s="27">
        <v>157.47368514263323</v>
      </c>
      <c r="H16" s="27">
        <v>167.35045010517982</v>
      </c>
      <c r="I16" s="27">
        <v>253.64714955903437</v>
      </c>
      <c r="J16" s="27">
        <v>391.16995548973529</v>
      </c>
      <c r="K16" s="27">
        <v>304.23862730885816</v>
      </c>
      <c r="L16" s="27">
        <v>363.56865053877249</v>
      </c>
      <c r="M16" s="27">
        <v>523.49309230052347</v>
      </c>
      <c r="N16" s="28">
        <v>579.82649267053887</v>
      </c>
      <c r="O16" s="137" t="s">
        <v>14</v>
      </c>
      <c r="P16" s="137" t="s">
        <v>14</v>
      </c>
      <c r="Q16" s="147" t="s">
        <v>14</v>
      </c>
    </row>
    <row r="17" spans="2:18" s="107" customFormat="1">
      <c r="C17" s="138"/>
      <c r="D17" s="138"/>
      <c r="E17" s="138"/>
      <c r="F17" s="138"/>
      <c r="G17" s="138"/>
      <c r="H17" s="138"/>
      <c r="I17" s="138"/>
      <c r="J17" s="138"/>
      <c r="K17" s="138"/>
      <c r="L17" s="138"/>
      <c r="M17" s="138"/>
      <c r="N17" s="138"/>
      <c r="O17" s="138"/>
      <c r="P17" s="138"/>
      <c r="Q17" s="138"/>
    </row>
    <row r="18" spans="2:18" s="107" customFormat="1" ht="12.6" thickBot="1">
      <c r="B18" s="83" t="s">
        <v>170</v>
      </c>
    </row>
    <row r="19" spans="2:18" s="106" customFormat="1" ht="13.2" thickTop="1" thickBot="1">
      <c r="B19" s="68" t="s">
        <v>2</v>
      </c>
      <c r="C19" s="85" t="s">
        <v>81</v>
      </c>
      <c r="D19" s="85" t="s">
        <v>91</v>
      </c>
      <c r="E19" s="85" t="s">
        <v>93</v>
      </c>
      <c r="F19" s="85" t="s">
        <v>98</v>
      </c>
      <c r="G19" s="85" t="s">
        <v>102</v>
      </c>
      <c r="H19" s="85" t="s">
        <v>103</v>
      </c>
      <c r="I19" s="85" t="s">
        <v>104</v>
      </c>
      <c r="J19" s="85" t="s">
        <v>105</v>
      </c>
      <c r="K19" s="85" t="s">
        <v>134</v>
      </c>
      <c r="L19" s="85" t="s">
        <v>139</v>
      </c>
      <c r="M19" s="85" t="s">
        <v>180</v>
      </c>
      <c r="N19" s="304" t="s">
        <v>193</v>
      </c>
      <c r="O19" s="85" t="s">
        <v>99</v>
      </c>
      <c r="P19" s="85" t="s">
        <v>106</v>
      </c>
      <c r="Q19" s="304" t="s">
        <v>135</v>
      </c>
    </row>
    <row r="20" spans="2:18" s="120" customFormat="1">
      <c r="B20" s="110" t="s">
        <v>29</v>
      </c>
      <c r="C20" s="223">
        <v>11.428673237</v>
      </c>
      <c r="D20" s="223">
        <v>11.762926568049998</v>
      </c>
      <c r="E20" s="223">
        <v>11.947744559950001</v>
      </c>
      <c r="F20" s="223">
        <v>11.974395382999999</v>
      </c>
      <c r="G20" s="223">
        <v>12.150972768440001</v>
      </c>
      <c r="H20" s="223">
        <v>12.319525462750001</v>
      </c>
      <c r="I20" s="223">
        <v>12.258061296180001</v>
      </c>
      <c r="J20" s="223">
        <v>11.958332703350001</v>
      </c>
      <c r="K20" s="223">
        <v>12.006450837999999</v>
      </c>
      <c r="L20" s="223">
        <v>11.951221415999999</v>
      </c>
      <c r="M20" s="223">
        <v>11.692760276</v>
      </c>
      <c r="N20" s="250">
        <v>10.820248589</v>
      </c>
      <c r="O20" s="151">
        <v>47.1</v>
      </c>
      <c r="P20" s="151">
        <v>48.686892230720005</v>
      </c>
      <c r="Q20" s="242">
        <v>46.470681118999998</v>
      </c>
      <c r="R20" s="211"/>
    </row>
    <row r="21" spans="2:18" s="120" customFormat="1">
      <c r="B21" s="213" t="s">
        <v>35</v>
      </c>
      <c r="C21" s="223">
        <v>11.270530919</v>
      </c>
      <c r="D21" s="223">
        <v>11.60383946905</v>
      </c>
      <c r="E21" s="223">
        <v>11.76249413995</v>
      </c>
      <c r="F21" s="223">
        <v>11.811100155</v>
      </c>
      <c r="G21" s="223">
        <v>11.992678424440001</v>
      </c>
      <c r="H21" s="223">
        <v>11.940826007749999</v>
      </c>
      <c r="I21" s="223">
        <v>12.00027128018</v>
      </c>
      <c r="J21" s="223">
        <v>11.57247854135</v>
      </c>
      <c r="K21" s="223">
        <v>11.693149149</v>
      </c>
      <c r="L21" s="223">
        <v>11.635087394999999</v>
      </c>
      <c r="M21" s="223">
        <v>11.323620562</v>
      </c>
      <c r="N21" s="245">
        <v>10.420067867</v>
      </c>
      <c r="O21" s="223">
        <v>46.4</v>
      </c>
      <c r="P21" s="223">
        <v>47.506254253720002</v>
      </c>
      <c r="Q21" s="242">
        <v>45.071924973000002</v>
      </c>
      <c r="R21" s="211"/>
    </row>
    <row r="22" spans="2:18" s="120" customFormat="1">
      <c r="B22" s="110" t="s">
        <v>3</v>
      </c>
      <c r="C22" s="223">
        <v>4.6351211689999996</v>
      </c>
      <c r="D22" s="223">
        <v>4.9300393650499998</v>
      </c>
      <c r="E22" s="223">
        <v>5.3394162779499998</v>
      </c>
      <c r="F22" s="223">
        <v>3.9665964960000002</v>
      </c>
      <c r="G22" s="223">
        <v>5.499638654</v>
      </c>
      <c r="H22" s="223">
        <v>5.3855554229999996</v>
      </c>
      <c r="I22" s="223">
        <v>5.7209864609999999</v>
      </c>
      <c r="J22" s="223">
        <v>4.3574177110000001</v>
      </c>
      <c r="K22" s="223">
        <v>5.5169876799999997</v>
      </c>
      <c r="L22" s="223">
        <v>4.9077713660000004</v>
      </c>
      <c r="M22" s="223">
        <v>4.5150529989999999</v>
      </c>
      <c r="N22" s="245">
        <v>3.901355251</v>
      </c>
      <c r="O22" s="223">
        <v>18.899999999999999</v>
      </c>
      <c r="P22" s="223">
        <v>20.963598249</v>
      </c>
      <c r="Q22" s="242">
        <v>18.841167296000002</v>
      </c>
      <c r="R22" s="211"/>
    </row>
    <row r="23" spans="2:18" s="120" customFormat="1">
      <c r="B23" s="110" t="s">
        <v>50</v>
      </c>
      <c r="C23" s="216">
        <v>0.40556948937816584</v>
      </c>
      <c r="D23" s="216">
        <v>0.41911673396319415</v>
      </c>
      <c r="E23" s="216">
        <v>0.44689742496238505</v>
      </c>
      <c r="F23" s="216">
        <v>0.33125651601845063</v>
      </c>
      <c r="G23" s="216">
        <v>0.45260891936852471</v>
      </c>
      <c r="H23" s="216">
        <v>0.43715607709761739</v>
      </c>
      <c r="I23" s="216">
        <v>0.4667121759933473</v>
      </c>
      <c r="J23" s="216">
        <v>0.36438338178860968</v>
      </c>
      <c r="K23" s="216">
        <v>0.45950195894184864</v>
      </c>
      <c r="L23" s="216">
        <v>0.41065019173936462</v>
      </c>
      <c r="M23" s="216">
        <v>0.38614090192778361</v>
      </c>
      <c r="N23" s="243">
        <v>0.36056059330893436</v>
      </c>
      <c r="O23" s="216">
        <v>0.40100000000000002</v>
      </c>
      <c r="P23" s="216">
        <v>0.43057992179202154</v>
      </c>
      <c r="Q23" s="243">
        <v>0.40544203016418889</v>
      </c>
    </row>
    <row r="24" spans="2:18" s="120" customFormat="1">
      <c r="B24" s="110" t="s">
        <v>36</v>
      </c>
      <c r="C24" s="223">
        <v>0.93200565699999993</v>
      </c>
      <c r="D24" s="152">
        <v>2.4676626010000002</v>
      </c>
      <c r="E24" s="152">
        <v>3.7788454328087804</v>
      </c>
      <c r="F24" s="223">
        <v>3.2655366327105924</v>
      </c>
      <c r="G24" s="223">
        <v>1.3432267533186166</v>
      </c>
      <c r="H24" s="223">
        <v>2.5672968989488387</v>
      </c>
      <c r="I24" s="223">
        <v>1.7233804885278323</v>
      </c>
      <c r="J24" s="223">
        <v>5.1070601795262105</v>
      </c>
      <c r="K24" s="223">
        <v>0.76175097645307688</v>
      </c>
      <c r="L24" s="223">
        <v>1.4223707848612517</v>
      </c>
      <c r="M24" s="223">
        <v>2.2723556627313219</v>
      </c>
      <c r="N24" s="245">
        <v>3.7496587906402805</v>
      </c>
      <c r="O24" s="223">
        <v>10.5</v>
      </c>
      <c r="P24" s="223">
        <v>10.740964320321499</v>
      </c>
      <c r="Q24" s="242">
        <v>8.2061362146859302</v>
      </c>
    </row>
    <row r="25" spans="2:18" s="120" customFormat="1">
      <c r="B25" s="110" t="s">
        <v>67</v>
      </c>
      <c r="C25" s="223">
        <v>0.93200565699999993</v>
      </c>
      <c r="D25" s="152">
        <v>2.4676626010000002</v>
      </c>
      <c r="E25" s="152">
        <v>3.7788454328087804</v>
      </c>
      <c r="F25" s="223">
        <v>3.2655366327105924</v>
      </c>
      <c r="G25" s="223">
        <v>1.3432267533186166</v>
      </c>
      <c r="H25" s="223">
        <v>2.5672968989488387</v>
      </c>
      <c r="I25" s="223">
        <v>1.7233804885278323</v>
      </c>
      <c r="J25" s="223">
        <v>5.1070601795262105</v>
      </c>
      <c r="K25" s="223">
        <v>0.76175097645307688</v>
      </c>
      <c r="L25" s="223">
        <v>1.4223707848612517</v>
      </c>
      <c r="M25" s="223">
        <v>2.2723556627313219</v>
      </c>
      <c r="N25" s="245">
        <v>3.7496587906402805</v>
      </c>
      <c r="O25" s="223">
        <v>10.5</v>
      </c>
      <c r="P25" s="223">
        <v>10.740964320321499</v>
      </c>
      <c r="Q25" s="242">
        <v>8.2061362146859302</v>
      </c>
    </row>
    <row r="26" spans="2:18" s="120" customFormat="1" ht="12.75" customHeight="1">
      <c r="B26" s="110" t="s">
        <v>37</v>
      </c>
      <c r="C26" s="155">
        <v>0.66807312900000004</v>
      </c>
      <c r="D26" s="223">
        <v>0.72651949500000002</v>
      </c>
      <c r="E26" s="223">
        <v>0.89316836899999996</v>
      </c>
      <c r="F26" s="223">
        <v>0.95904083200000001</v>
      </c>
      <c r="G26" s="223">
        <v>1.0676905999999999</v>
      </c>
      <c r="H26" s="223">
        <v>1.1642690790000001</v>
      </c>
      <c r="I26" s="223">
        <v>1.2977599929999999</v>
      </c>
      <c r="J26" s="223">
        <v>1.3792764179999999</v>
      </c>
      <c r="K26" s="223">
        <v>1.5277354649999999</v>
      </c>
      <c r="L26" s="223">
        <v>1.538661917</v>
      </c>
      <c r="M26" s="223">
        <v>1.6606999389999999</v>
      </c>
      <c r="N26" s="245">
        <v>1.5810788410000001</v>
      </c>
      <c r="O26" s="223">
        <v>3.25</v>
      </c>
      <c r="P26" s="223">
        <v>4.9089960899999996</v>
      </c>
      <c r="Q26" s="242">
        <v>6.3081761619999996</v>
      </c>
    </row>
    <row r="27" spans="2:18" s="120" customFormat="1">
      <c r="B27" s="110" t="s">
        <v>68</v>
      </c>
      <c r="C27" s="223">
        <v>31.805057000000001</v>
      </c>
      <c r="D27" s="223">
        <v>32.049366999999997</v>
      </c>
      <c r="E27" s="223">
        <v>32.317163999999998</v>
      </c>
      <c r="F27" s="223">
        <v>32.294046999999999</v>
      </c>
      <c r="G27" s="223">
        <v>31.575209999999998</v>
      </c>
      <c r="H27" s="223">
        <v>31.145432</v>
      </c>
      <c r="I27" s="223">
        <v>28.960978000000001</v>
      </c>
      <c r="J27" s="223">
        <v>30.376759</v>
      </c>
      <c r="K27" s="223">
        <v>30.501653999999998</v>
      </c>
      <c r="L27" s="223">
        <v>30.686364999999999</v>
      </c>
      <c r="M27" s="223">
        <v>31.399246000000002</v>
      </c>
      <c r="N27" s="245">
        <v>31.345283999999999</v>
      </c>
      <c r="O27" s="223">
        <v>32.299999999999997</v>
      </c>
      <c r="P27" s="223">
        <v>30.376759</v>
      </c>
      <c r="Q27" s="245">
        <v>31.345283999999999</v>
      </c>
    </row>
    <row r="28" spans="2:18" s="120" customFormat="1">
      <c r="B28" s="110" t="s">
        <v>33</v>
      </c>
      <c r="C28" s="214">
        <v>119.40087493615408</v>
      </c>
      <c r="D28" s="214">
        <v>120.44428669030042</v>
      </c>
      <c r="E28" s="214">
        <v>120.83866834406017</v>
      </c>
      <c r="F28" s="214">
        <v>121</v>
      </c>
      <c r="G28" s="214">
        <v>124.89798724332535</v>
      </c>
      <c r="H28" s="214">
        <v>126.48326008918509</v>
      </c>
      <c r="I28" s="214">
        <v>132.7872550198889</v>
      </c>
      <c r="J28" s="214">
        <v>129.60243757504043</v>
      </c>
      <c r="K28" s="214">
        <v>127.79358825708329</v>
      </c>
      <c r="L28" s="214">
        <v>126.57834749206921</v>
      </c>
      <c r="M28" s="214">
        <v>121.34802359707254</v>
      </c>
      <c r="N28" s="242">
        <v>110.51000476588689</v>
      </c>
      <c r="O28" s="214" t="s">
        <v>14</v>
      </c>
      <c r="P28" s="214" t="s">
        <v>14</v>
      </c>
      <c r="Q28" s="242" t="s">
        <v>14</v>
      </c>
    </row>
    <row r="29" spans="2:18" s="120" customFormat="1">
      <c r="B29" s="110" t="s">
        <v>107</v>
      </c>
      <c r="C29" s="214">
        <v>295.1543358334593</v>
      </c>
      <c r="D29" s="214">
        <v>300.48990571364118</v>
      </c>
      <c r="E29" s="214">
        <v>308.70836981034267</v>
      </c>
      <c r="F29" s="214">
        <v>305.17681534380569</v>
      </c>
      <c r="G29" s="214">
        <v>311.42087196442566</v>
      </c>
      <c r="H29" s="214">
        <v>315.70837220781135</v>
      </c>
      <c r="I29" s="214">
        <v>321.87056442510317</v>
      </c>
      <c r="J29" s="214">
        <v>321.7009451825067</v>
      </c>
      <c r="K29" s="214">
        <v>305.44949446995423</v>
      </c>
      <c r="L29" s="214">
        <v>285.38690811744925</v>
      </c>
      <c r="M29" s="214">
        <v>280.14074533491072</v>
      </c>
      <c r="N29" s="242">
        <v>274.27423137411336</v>
      </c>
      <c r="O29" s="214" t="s">
        <v>14</v>
      </c>
      <c r="P29" s="214" t="s">
        <v>14</v>
      </c>
      <c r="Q29" s="242" t="s">
        <v>14</v>
      </c>
    </row>
    <row r="30" spans="2:18" s="120" customFormat="1">
      <c r="B30" s="110" t="s">
        <v>60</v>
      </c>
      <c r="C30" s="216">
        <v>4.5436584846167416E-2</v>
      </c>
      <c r="D30" s="216">
        <v>5.7241546803397679E-2</v>
      </c>
      <c r="E30" s="216">
        <v>5.7491244945296179E-2</v>
      </c>
      <c r="F30" s="13">
        <v>6.4000000000000001E-2</v>
      </c>
      <c r="G30" s="216">
        <v>4.4686663569610652E-2</v>
      </c>
      <c r="H30" s="216">
        <v>4.6600926055571944E-2</v>
      </c>
      <c r="I30" s="216">
        <v>0.13883570820483207</v>
      </c>
      <c r="J30" s="216">
        <v>4.61503949838869E-2</v>
      </c>
      <c r="K30" s="216">
        <v>5.4688777777436477E-2</v>
      </c>
      <c r="L30" s="216">
        <v>5.3846914050281643E-2</v>
      </c>
      <c r="M30" s="216">
        <v>5.9214364500657007E-2</v>
      </c>
      <c r="N30" s="243">
        <v>6.8937387848789375E-2</v>
      </c>
      <c r="O30" s="216" t="s">
        <v>14</v>
      </c>
      <c r="P30" s="216" t="s">
        <v>14</v>
      </c>
      <c r="Q30" s="243" t="s">
        <v>14</v>
      </c>
    </row>
    <row r="31" spans="2:18" s="120" customFormat="1" ht="12" thickBot="1">
      <c r="B31" s="139" t="s">
        <v>90</v>
      </c>
      <c r="C31" s="156">
        <v>65.562255023167538</v>
      </c>
      <c r="D31" s="156">
        <v>60.087518029524865</v>
      </c>
      <c r="E31" s="156">
        <v>104.22636515204771</v>
      </c>
      <c r="F31" s="156">
        <v>133.97558724791355</v>
      </c>
      <c r="G31" s="156">
        <v>157.47368514263323</v>
      </c>
      <c r="H31" s="156">
        <v>167.35045010517982</v>
      </c>
      <c r="I31" s="156">
        <v>253.64714955903437</v>
      </c>
      <c r="J31" s="156">
        <v>391.16995548973529</v>
      </c>
      <c r="K31" s="156">
        <v>304.23862730885816</v>
      </c>
      <c r="L31" s="156">
        <v>363.56865053877249</v>
      </c>
      <c r="M31" s="156">
        <v>523.49309230052347</v>
      </c>
      <c r="N31" s="157">
        <v>579.82649267053887</v>
      </c>
      <c r="O31" s="140" t="s">
        <v>14</v>
      </c>
      <c r="P31" s="140" t="s">
        <v>14</v>
      </c>
      <c r="Q31" s="153" t="s">
        <v>14</v>
      </c>
    </row>
    <row r="32" spans="2:18" ht="12" thickTop="1">
      <c r="B32" s="141" t="s">
        <v>112</v>
      </c>
      <c r="C32" s="142"/>
      <c r="D32" s="142"/>
      <c r="E32" s="142"/>
      <c r="F32" s="142"/>
      <c r="G32" s="142"/>
      <c r="H32" s="142"/>
      <c r="I32" s="142"/>
      <c r="J32" s="142"/>
      <c r="K32" s="142"/>
      <c r="L32" s="142"/>
      <c r="M32" s="142"/>
      <c r="N32" s="142"/>
      <c r="O32" s="107"/>
      <c r="P32" s="107"/>
      <c r="Q32" s="107"/>
    </row>
    <row r="33" spans="3:17">
      <c r="C33" s="107"/>
      <c r="D33" s="107"/>
      <c r="E33" s="107"/>
      <c r="F33" s="107"/>
      <c r="G33" s="107"/>
      <c r="H33" s="107"/>
      <c r="I33" s="107"/>
      <c r="J33" s="107"/>
      <c r="K33" s="107"/>
      <c r="L33" s="107"/>
      <c r="M33" s="107"/>
      <c r="N33" s="107"/>
      <c r="O33" s="107"/>
      <c r="P33" s="107"/>
      <c r="Q33" s="107"/>
    </row>
    <row r="34" spans="3:17">
      <c r="C34" s="107"/>
      <c r="D34" s="107"/>
      <c r="E34" s="107"/>
      <c r="F34" s="107"/>
      <c r="G34" s="107"/>
      <c r="H34" s="107"/>
      <c r="I34" s="107"/>
      <c r="J34" s="107"/>
      <c r="K34" s="107"/>
      <c r="L34" s="107"/>
      <c r="M34" s="107"/>
      <c r="N34" s="107"/>
      <c r="O34" s="107"/>
      <c r="P34" s="107"/>
      <c r="Q34" s="107"/>
    </row>
    <row r="35" spans="3:17">
      <c r="C35" s="293"/>
      <c r="D35" s="293"/>
      <c r="E35" s="293"/>
      <c r="F35" s="293"/>
      <c r="G35" s="293"/>
      <c r="H35" s="293"/>
      <c r="I35" s="293"/>
      <c r="J35" s="293"/>
      <c r="K35" s="293"/>
      <c r="L35" s="293"/>
      <c r="M35" s="293"/>
      <c r="N35" s="293"/>
      <c r="O35" s="107"/>
      <c r="P35" s="107"/>
      <c r="Q35" s="107"/>
    </row>
    <row r="36" spans="3:17">
      <c r="C36" s="294"/>
      <c r="D36" s="294"/>
      <c r="E36" s="294"/>
      <c r="F36" s="294"/>
      <c r="G36" s="294"/>
      <c r="H36" s="294"/>
      <c r="I36" s="294"/>
      <c r="J36" s="294"/>
      <c r="K36" s="294"/>
      <c r="L36" s="294"/>
      <c r="M36" s="294"/>
      <c r="N36" s="294"/>
      <c r="O36" s="107"/>
      <c r="P36" s="107"/>
      <c r="Q36" s="107"/>
    </row>
    <row r="37" spans="3:17">
      <c r="C37" s="295"/>
      <c r="D37" s="295"/>
      <c r="E37" s="295"/>
      <c r="F37" s="295"/>
      <c r="G37" s="295"/>
      <c r="H37" s="295"/>
      <c r="I37" s="295"/>
      <c r="J37" s="295"/>
      <c r="K37" s="295"/>
      <c r="L37" s="295"/>
      <c r="M37" s="295"/>
      <c r="N37" s="295"/>
      <c r="O37" s="107"/>
      <c r="P37" s="107"/>
      <c r="Q37" s="107"/>
    </row>
    <row r="38" spans="3:17">
      <c r="C38" s="107"/>
      <c r="D38" s="107"/>
      <c r="E38" s="107"/>
      <c r="F38" s="107"/>
      <c r="G38" s="107"/>
      <c r="H38" s="107"/>
      <c r="I38" s="107"/>
      <c r="J38" s="107"/>
      <c r="K38" s="107"/>
      <c r="L38" s="107"/>
      <c r="M38" s="107"/>
      <c r="N38" s="107"/>
      <c r="O38" s="107"/>
      <c r="P38" s="107"/>
      <c r="Q38" s="107"/>
    </row>
    <row r="39" spans="3:17">
      <c r="C39" s="296"/>
      <c r="D39" s="296"/>
      <c r="E39" s="296"/>
      <c r="F39" s="296"/>
      <c r="G39" s="296"/>
      <c r="H39" s="296"/>
      <c r="I39" s="296"/>
      <c r="J39" s="296"/>
      <c r="K39" s="296"/>
      <c r="L39" s="296"/>
      <c r="M39" s="296"/>
      <c r="N39" s="296"/>
    </row>
    <row r="40" spans="3:17">
      <c r="C40" s="295"/>
      <c r="D40" s="295"/>
      <c r="E40" s="295"/>
      <c r="F40" s="295"/>
      <c r="G40" s="295"/>
      <c r="H40" s="295"/>
      <c r="I40" s="295"/>
      <c r="J40" s="295"/>
      <c r="K40" s="295"/>
      <c r="L40" s="295"/>
      <c r="M40" s="295"/>
      <c r="N40" s="295"/>
    </row>
  </sheetData>
  <hyperlinks>
    <hyperlink ref="B2" location="Index!A1" display="index page" xr:uid="{00000000-0004-0000-0700-000000000000}"/>
  </hyperlinks>
  <pageMargins left="0.7" right="0.7" top="0.75" bottom="0.75" header="0.3" footer="0.3"/>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S53"/>
  <sheetViews>
    <sheetView showGridLines="0" view="pageBreakPreview" zoomScale="70" zoomScaleNormal="90" zoomScaleSheetLayoutView="70" workbookViewId="0">
      <pane xSplit="2" ySplit="4" topLeftCell="C5" activePane="bottomRight" state="frozen"/>
      <selection activeCell="A4" sqref="A4"/>
      <selection pane="topRight" activeCell="A4" sqref="A4"/>
      <selection pane="bottomLeft" activeCell="A4" sqref="A4"/>
      <selection pane="bottomRight" activeCell="A4" sqref="A4"/>
    </sheetView>
  </sheetViews>
  <sheetFormatPr defaultColWidth="9.109375" defaultRowHeight="11.4"/>
  <cols>
    <col min="1" max="1" width="1.33203125" style="109" customWidth="1"/>
    <col min="2" max="2" width="55.6640625" style="109" customWidth="1"/>
    <col min="3" max="17" width="10.5546875" style="109" customWidth="1"/>
    <col min="18" max="162" width="9.109375" style="109"/>
    <col min="163" max="163" width="55.6640625" style="109" customWidth="1"/>
    <col min="164" max="171" width="9.6640625" style="109" customWidth="1"/>
    <col min="172" max="16384" width="9.109375" style="109"/>
  </cols>
  <sheetData>
    <row r="1" spans="2:19" s="311" customFormat="1" ht="12">
      <c r="B1" s="206" t="s">
        <v>9</v>
      </c>
      <c r="C1" s="158"/>
      <c r="D1" s="158"/>
      <c r="E1" s="158"/>
      <c r="F1" s="158"/>
      <c r="G1" s="158"/>
      <c r="H1" s="158"/>
      <c r="I1" s="158"/>
      <c r="J1" s="158"/>
      <c r="K1" s="158"/>
      <c r="L1" s="158"/>
      <c r="M1" s="158"/>
      <c r="N1" s="158"/>
      <c r="O1" s="158"/>
      <c r="P1" s="158"/>
      <c r="Q1" s="158"/>
    </row>
    <row r="2" spans="2:19" s="311" customFormat="1" ht="12">
      <c r="B2" s="210" t="s">
        <v>13</v>
      </c>
      <c r="C2" s="211"/>
      <c r="D2" s="211"/>
      <c r="E2" s="211"/>
      <c r="F2" s="211"/>
      <c r="G2" s="211"/>
      <c r="H2" s="211"/>
      <c r="I2" s="211"/>
      <c r="J2" s="211"/>
      <c r="K2" s="211"/>
      <c r="L2" s="211"/>
      <c r="M2" s="211"/>
      <c r="N2" s="211"/>
      <c r="O2" s="211"/>
      <c r="P2" s="211"/>
      <c r="Q2" s="211"/>
    </row>
    <row r="3" spans="2:19" ht="12.6" thickBot="1">
      <c r="B3" s="83" t="s">
        <v>150</v>
      </c>
      <c r="C3" s="120"/>
      <c r="D3" s="120"/>
      <c r="E3" s="120"/>
      <c r="F3" s="120"/>
      <c r="G3" s="120"/>
      <c r="H3" s="120"/>
      <c r="I3" s="120"/>
      <c r="J3" s="120"/>
      <c r="K3" s="120"/>
      <c r="L3" s="120"/>
      <c r="M3" s="120"/>
      <c r="N3" s="120"/>
      <c r="O3" s="120"/>
      <c r="P3" s="120"/>
      <c r="Q3" s="120"/>
    </row>
    <row r="4" spans="2:19" s="106" customFormat="1" ht="13.2" thickTop="1" thickBot="1">
      <c r="B4" s="68" t="s">
        <v>1</v>
      </c>
      <c r="C4" s="85" t="s">
        <v>81</v>
      </c>
      <c r="D4" s="85" t="s">
        <v>91</v>
      </c>
      <c r="E4" s="85" t="s">
        <v>93</v>
      </c>
      <c r="F4" s="85" t="s">
        <v>98</v>
      </c>
      <c r="G4" s="85" t="s">
        <v>102</v>
      </c>
      <c r="H4" s="85" t="s">
        <v>103</v>
      </c>
      <c r="I4" s="85" t="s">
        <v>104</v>
      </c>
      <c r="J4" s="85" t="s">
        <v>105</v>
      </c>
      <c r="K4" s="85" t="s">
        <v>134</v>
      </c>
      <c r="L4" s="85" t="s">
        <v>139</v>
      </c>
      <c r="M4" s="85" t="s">
        <v>180</v>
      </c>
      <c r="N4" s="304" t="s">
        <v>193</v>
      </c>
      <c r="O4" s="85" t="s">
        <v>99</v>
      </c>
      <c r="P4" s="85" t="s">
        <v>106</v>
      </c>
      <c r="Q4" s="304" t="s">
        <v>135</v>
      </c>
    </row>
    <row r="5" spans="2:19" s="206" customFormat="1" ht="12">
      <c r="B5" s="110" t="s">
        <v>29</v>
      </c>
      <c r="C5" s="214">
        <v>151</v>
      </c>
      <c r="D5" s="214">
        <v>154</v>
      </c>
      <c r="E5" s="214">
        <v>166</v>
      </c>
      <c r="F5" s="214">
        <v>152.09305930000002</v>
      </c>
      <c r="G5" s="214">
        <v>135.28168802000002</v>
      </c>
      <c r="H5" s="214">
        <v>146.08794242999997</v>
      </c>
      <c r="I5" s="214">
        <v>154.62304314999997</v>
      </c>
      <c r="J5" s="214">
        <v>149.90797985999998</v>
      </c>
      <c r="K5" s="214">
        <v>143.03547856999998</v>
      </c>
      <c r="L5" s="214">
        <v>153.40670047000003</v>
      </c>
      <c r="M5" s="214">
        <v>166.63297877000002</v>
      </c>
      <c r="N5" s="146">
        <v>159.40687381000001</v>
      </c>
      <c r="O5" s="214">
        <v>622</v>
      </c>
      <c r="P5" s="214">
        <v>585.90065345999994</v>
      </c>
      <c r="Q5" s="242">
        <v>622.48203162000004</v>
      </c>
      <c r="R5" s="168"/>
      <c r="S5" s="168"/>
    </row>
    <row r="6" spans="2:19" s="206" customFormat="1" ht="12">
      <c r="B6" s="110" t="s">
        <v>3</v>
      </c>
      <c r="C6" s="214">
        <v>63</v>
      </c>
      <c r="D6" s="214">
        <v>70</v>
      </c>
      <c r="E6" s="214">
        <v>84</v>
      </c>
      <c r="F6" s="214">
        <v>74.796400139999989</v>
      </c>
      <c r="G6" s="214">
        <v>71.013981970000003</v>
      </c>
      <c r="H6" s="214">
        <v>80.297168930000012</v>
      </c>
      <c r="I6" s="214">
        <v>85.623448909999993</v>
      </c>
      <c r="J6" s="214">
        <v>69.370563250000004</v>
      </c>
      <c r="K6" s="214">
        <v>76.611753500000006</v>
      </c>
      <c r="L6" s="214">
        <v>87.138693169999996</v>
      </c>
      <c r="M6" s="214">
        <v>90.723053980000003</v>
      </c>
      <c r="N6" s="242">
        <v>92.387299460000008</v>
      </c>
      <c r="O6" s="214">
        <v>292</v>
      </c>
      <c r="P6" s="214">
        <v>306.30516306000004</v>
      </c>
      <c r="Q6" s="242">
        <v>346.86080011000001</v>
      </c>
      <c r="R6" s="168"/>
      <c r="S6" s="168"/>
    </row>
    <row r="7" spans="2:19" s="206" customFormat="1" ht="12">
      <c r="B7" s="110" t="s">
        <v>50</v>
      </c>
      <c r="C7" s="216">
        <v>0.41299999999999998</v>
      </c>
      <c r="D7" s="216">
        <v>0.45600000000000002</v>
      </c>
      <c r="E7" s="216">
        <v>0.51</v>
      </c>
      <c r="F7" s="216">
        <v>0.49178049599532236</v>
      </c>
      <c r="G7" s="216">
        <v>0.52493418000151881</v>
      </c>
      <c r="H7" s="216">
        <v>0.54964953023741503</v>
      </c>
      <c r="I7" s="216">
        <v>0.55375607131814497</v>
      </c>
      <c r="J7" s="216">
        <v>0.46275430644042842</v>
      </c>
      <c r="K7" s="216">
        <v>0.53561364121634381</v>
      </c>
      <c r="L7" s="216">
        <v>0.56802403612768337</v>
      </c>
      <c r="M7" s="216">
        <v>0.5444483718029377</v>
      </c>
      <c r="N7" s="243">
        <v>0.57956910672571205</v>
      </c>
      <c r="O7" s="216">
        <v>0.47</v>
      </c>
      <c r="P7" s="216">
        <v>0.52279368737879695</v>
      </c>
      <c r="Q7" s="243">
        <v>0.55722218873900675</v>
      </c>
    </row>
    <row r="8" spans="2:19" s="206" customFormat="1" ht="12">
      <c r="B8" s="110" t="s">
        <v>36</v>
      </c>
      <c r="C8" s="214">
        <v>44.845536657302702</v>
      </c>
      <c r="D8" s="214">
        <v>178.40229317774174</v>
      </c>
      <c r="E8" s="214">
        <v>38.319621726993567</v>
      </c>
      <c r="F8" s="214">
        <v>37.924822859244095</v>
      </c>
      <c r="G8" s="214">
        <v>10.061905450662431</v>
      </c>
      <c r="H8" s="214">
        <v>29.588775088821176</v>
      </c>
      <c r="I8" s="214">
        <v>33.616339766725829</v>
      </c>
      <c r="J8" s="214">
        <v>32.505949681689749</v>
      </c>
      <c r="K8" s="214">
        <v>28.901850039092182</v>
      </c>
      <c r="L8" s="214">
        <v>38.149242081604577</v>
      </c>
      <c r="M8" s="214">
        <v>26.863273830847511</v>
      </c>
      <c r="N8" s="242">
        <v>19.800751429225549</v>
      </c>
      <c r="O8" s="214">
        <v>298</v>
      </c>
      <c r="P8" s="214">
        <v>105.77296998789919</v>
      </c>
      <c r="Q8" s="242">
        <v>113.71511738076981</v>
      </c>
      <c r="R8" s="168"/>
      <c r="S8" s="168"/>
    </row>
    <row r="9" spans="2:19" s="206" customFormat="1" ht="12">
      <c r="B9" s="110" t="s">
        <v>67</v>
      </c>
      <c r="C9" s="214">
        <v>32.077592029157465</v>
      </c>
      <c r="D9" s="214">
        <v>54.039818452741777</v>
      </c>
      <c r="E9" s="214">
        <v>35.807651817217206</v>
      </c>
      <c r="F9" s="214">
        <v>37.63304478948173</v>
      </c>
      <c r="G9" s="214">
        <v>9.4839059372374184</v>
      </c>
      <c r="H9" s="214">
        <v>28.891338427794761</v>
      </c>
      <c r="I9" s="214">
        <v>33.32994400948737</v>
      </c>
      <c r="J9" s="214">
        <v>32.092652251530453</v>
      </c>
      <c r="K9" s="214">
        <v>27.250643841350101</v>
      </c>
      <c r="L9" s="214">
        <v>26.639626738946795</v>
      </c>
      <c r="M9" s="214">
        <v>24.750684464664026</v>
      </c>
      <c r="N9" s="242">
        <v>19.734816505049654</v>
      </c>
      <c r="O9" s="214">
        <v>160</v>
      </c>
      <c r="P9" s="214">
        <v>103.79784062605</v>
      </c>
      <c r="Q9" s="242">
        <v>98.375771550010569</v>
      </c>
      <c r="R9" s="168"/>
      <c r="S9" s="168"/>
    </row>
    <row r="10" spans="2:19" s="206" customFormat="1" ht="12">
      <c r="B10" s="110"/>
      <c r="C10" s="223"/>
      <c r="D10" s="223"/>
      <c r="E10" s="223"/>
      <c r="F10" s="223"/>
      <c r="G10" s="223"/>
      <c r="H10" s="223"/>
      <c r="I10" s="223"/>
      <c r="J10" s="223"/>
      <c r="K10" s="223"/>
      <c r="L10" s="223"/>
      <c r="M10" s="223"/>
      <c r="N10" s="245"/>
      <c r="O10" s="223"/>
      <c r="P10" s="223"/>
      <c r="Q10" s="245"/>
    </row>
    <row r="11" spans="2:19" s="206" customFormat="1" ht="12.6" thickBot="1">
      <c r="B11" s="305" t="s">
        <v>2</v>
      </c>
      <c r="C11" s="314" t="s">
        <v>81</v>
      </c>
      <c r="D11" s="314" t="s">
        <v>91</v>
      </c>
      <c r="E11" s="314" t="s">
        <v>93</v>
      </c>
      <c r="F11" s="232" t="s">
        <v>98</v>
      </c>
      <c r="G11" s="232" t="s">
        <v>102</v>
      </c>
      <c r="H11" s="232" t="s">
        <v>103</v>
      </c>
      <c r="I11" s="232" t="s">
        <v>104</v>
      </c>
      <c r="J11" s="232" t="s">
        <v>105</v>
      </c>
      <c r="K11" s="232" t="s">
        <v>134</v>
      </c>
      <c r="L11" s="232" t="s">
        <v>139</v>
      </c>
      <c r="M11" s="232" t="s">
        <v>180</v>
      </c>
      <c r="N11" s="306" t="s">
        <v>193</v>
      </c>
      <c r="O11" s="232" t="s">
        <v>99</v>
      </c>
      <c r="P11" s="232" t="s">
        <v>106</v>
      </c>
      <c r="Q11" s="306" t="s">
        <v>135</v>
      </c>
    </row>
    <row r="12" spans="2:19" s="206" customFormat="1" ht="12">
      <c r="B12" s="110" t="s">
        <v>31</v>
      </c>
      <c r="C12" s="214">
        <v>140</v>
      </c>
      <c r="D12" s="214">
        <v>143</v>
      </c>
      <c r="E12" s="214">
        <v>155</v>
      </c>
      <c r="F12" s="214">
        <v>140.83643369999999</v>
      </c>
      <c r="G12" s="214">
        <v>125.19787543000001</v>
      </c>
      <c r="H12" s="214">
        <v>135.72510039999997</v>
      </c>
      <c r="I12" s="214">
        <v>144.33222324000002</v>
      </c>
      <c r="J12" s="214">
        <v>139.46176628000001</v>
      </c>
      <c r="K12" s="214">
        <v>132.13827277999999</v>
      </c>
      <c r="L12" s="214">
        <v>142.93249599000001</v>
      </c>
      <c r="M12" s="214">
        <v>156.03444388999998</v>
      </c>
      <c r="N12" s="242">
        <v>148.82835717</v>
      </c>
      <c r="O12" s="214">
        <v>578</v>
      </c>
      <c r="P12" s="214">
        <v>544.71696535000001</v>
      </c>
      <c r="Q12" s="242">
        <v>579.9335698299999</v>
      </c>
      <c r="R12" s="168"/>
      <c r="S12" s="168"/>
    </row>
    <row r="13" spans="2:19" s="206" customFormat="1" ht="12">
      <c r="B13" s="213" t="s">
        <v>35</v>
      </c>
      <c r="C13" s="214">
        <v>139</v>
      </c>
      <c r="D13" s="214">
        <v>142</v>
      </c>
      <c r="E13" s="214">
        <v>154</v>
      </c>
      <c r="F13" s="214">
        <v>140.43149179999998</v>
      </c>
      <c r="G13" s="214">
        <v>124.81027788000002</v>
      </c>
      <c r="H13" s="214">
        <v>134.59282952999996</v>
      </c>
      <c r="I13" s="214">
        <v>143.98123666000001</v>
      </c>
      <c r="J13" s="214">
        <v>139.07400360000003</v>
      </c>
      <c r="K13" s="214">
        <v>131.54326937000002</v>
      </c>
      <c r="L13" s="214">
        <v>142.45054987</v>
      </c>
      <c r="M13" s="214">
        <v>155.35716263999998</v>
      </c>
      <c r="N13" s="242">
        <v>147.86780171999999</v>
      </c>
      <c r="O13" s="214">
        <v>576</v>
      </c>
      <c r="P13" s="214">
        <v>542.45834766999997</v>
      </c>
      <c r="Q13" s="242">
        <v>577.21878359999994</v>
      </c>
      <c r="R13" s="168"/>
      <c r="S13" s="168"/>
    </row>
    <row r="14" spans="2:19" s="206" customFormat="1" ht="12">
      <c r="B14" s="159" t="s">
        <v>37</v>
      </c>
      <c r="C14" s="223">
        <v>14</v>
      </c>
      <c r="D14" s="223">
        <v>14</v>
      </c>
      <c r="E14" s="223">
        <v>19</v>
      </c>
      <c r="F14" s="223">
        <v>19.663308049999998</v>
      </c>
      <c r="G14" s="223">
        <v>19.348679480000001</v>
      </c>
      <c r="H14" s="223">
        <v>21.532037149999997</v>
      </c>
      <c r="I14" s="223">
        <v>25.944354630000003</v>
      </c>
      <c r="J14" s="223">
        <v>28.224514450000004</v>
      </c>
      <c r="K14" s="223">
        <v>31.237187810000002</v>
      </c>
      <c r="L14" s="223">
        <v>35.26207162</v>
      </c>
      <c r="M14" s="223">
        <v>43.36344785</v>
      </c>
      <c r="N14" s="245">
        <v>44.573665760000004</v>
      </c>
      <c r="O14" s="214">
        <v>66.400000000000006</v>
      </c>
      <c r="P14" s="214">
        <v>95.049585710000002</v>
      </c>
      <c r="Q14" s="242">
        <v>154.43637304000001</v>
      </c>
      <c r="R14" s="168"/>
      <c r="S14" s="168"/>
    </row>
    <row r="15" spans="2:19" s="206" customFormat="1" ht="12">
      <c r="B15" s="110" t="s">
        <v>68</v>
      </c>
      <c r="C15" s="160">
        <v>26.146151000000042</v>
      </c>
      <c r="D15" s="160">
        <v>26.05547000000006</v>
      </c>
      <c r="E15" s="160">
        <v>25.732944999999997</v>
      </c>
      <c r="F15" s="223">
        <v>25.413511</v>
      </c>
      <c r="G15" s="223">
        <v>25.326093</v>
      </c>
      <c r="H15" s="223">
        <v>25.428473</v>
      </c>
      <c r="I15" s="223">
        <v>26.250554999999999</v>
      </c>
      <c r="J15" s="223">
        <v>26.079004999999999</v>
      </c>
      <c r="K15" s="223">
        <v>26.000247000000002</v>
      </c>
      <c r="L15" s="223">
        <v>26.132186999999998</v>
      </c>
      <c r="M15" s="223">
        <v>26.449183000000001</v>
      </c>
      <c r="N15" s="245">
        <v>26.522144999999998</v>
      </c>
      <c r="O15" s="160">
        <v>25.4</v>
      </c>
      <c r="P15" s="160">
        <v>26.079004999999999</v>
      </c>
      <c r="Q15" s="161">
        <v>26.522144999999998</v>
      </c>
    </row>
    <row r="16" spans="2:19" s="206" customFormat="1" ht="12">
      <c r="B16" s="110" t="s">
        <v>38</v>
      </c>
      <c r="C16" s="223">
        <v>1.7600678783388168</v>
      </c>
      <c r="D16" s="223">
        <v>1.7940726329807488</v>
      </c>
      <c r="E16" s="223">
        <v>1.9447468658772407</v>
      </c>
      <c r="F16" s="223">
        <v>1.8086908423658261</v>
      </c>
      <c r="G16" s="223">
        <v>1.6247309657100726</v>
      </c>
      <c r="H16" s="223">
        <v>1.7346390379931531</v>
      </c>
      <c r="I16" s="223">
        <v>1.821632986595646</v>
      </c>
      <c r="J16" s="223">
        <v>1.7439931569588329</v>
      </c>
      <c r="K16" s="223">
        <v>1.6602878427158159</v>
      </c>
      <c r="L16" s="223">
        <v>1.7968999419184355</v>
      </c>
      <c r="M16" s="223">
        <v>1.9309259271867585</v>
      </c>
      <c r="N16" s="245">
        <v>1.827188880243541</v>
      </c>
      <c r="O16" s="223" t="s">
        <v>14</v>
      </c>
      <c r="P16" s="223" t="s">
        <v>14</v>
      </c>
      <c r="Q16" s="245" t="s">
        <v>14</v>
      </c>
    </row>
    <row r="17" spans="2:19" s="206" customFormat="1" ht="12">
      <c r="B17" s="110" t="s">
        <v>59</v>
      </c>
      <c r="C17" s="162">
        <v>536.29731308253849</v>
      </c>
      <c r="D17" s="162">
        <v>529.73853115702104</v>
      </c>
      <c r="E17" s="162">
        <v>536.55896029750124</v>
      </c>
      <c r="F17" s="162">
        <v>561.65018814332723</v>
      </c>
      <c r="G17" s="214">
        <v>572.42800871031875</v>
      </c>
      <c r="H17" s="214">
        <v>558.69275580865815</v>
      </c>
      <c r="I17" s="214">
        <v>543.99291986332548</v>
      </c>
      <c r="J17" s="214">
        <v>564.89867015470588</v>
      </c>
      <c r="K17" s="214">
        <v>573.61029361459521</v>
      </c>
      <c r="L17" s="214">
        <v>572.76795390032419</v>
      </c>
      <c r="M17" s="214">
        <v>570.18802541035177</v>
      </c>
      <c r="N17" s="242">
        <v>589.31367131751801</v>
      </c>
      <c r="O17" s="162" t="s">
        <v>14</v>
      </c>
      <c r="P17" s="162" t="s">
        <v>14</v>
      </c>
      <c r="Q17" s="163" t="s">
        <v>14</v>
      </c>
    </row>
    <row r="18" spans="2:19" s="206" customFormat="1" ht="12">
      <c r="B18" s="110" t="s">
        <v>60</v>
      </c>
      <c r="C18" s="216">
        <v>5.4299170735295721E-2</v>
      </c>
      <c r="D18" s="216">
        <v>4.9851708627975229E-2</v>
      </c>
      <c r="E18" s="216">
        <v>6.5838160909155508E-2</v>
      </c>
      <c r="F18" s="13">
        <v>6.4000000000000001E-2</v>
      </c>
      <c r="G18" s="216">
        <v>4.9921674595647218E-2</v>
      </c>
      <c r="H18" s="216">
        <v>4.4629048744107079E-2</v>
      </c>
      <c r="I18" s="216">
        <v>2.592831273838974E-2</v>
      </c>
      <c r="J18" s="216">
        <v>6.1728896631273032E-2</v>
      </c>
      <c r="K18" s="216">
        <v>5.2582667661970263E-2</v>
      </c>
      <c r="L18" s="216">
        <v>4.4280840599155602E-2</v>
      </c>
      <c r="M18" s="216">
        <v>4.4418812214288061E-2</v>
      </c>
      <c r="N18" s="243">
        <v>4.9923045161337089E-2</v>
      </c>
      <c r="O18" s="216" t="s">
        <v>14</v>
      </c>
      <c r="P18" s="216" t="s">
        <v>14</v>
      </c>
      <c r="Q18" s="243" t="s">
        <v>14</v>
      </c>
    </row>
    <row r="19" spans="2:19" s="206" customFormat="1" ht="12">
      <c r="B19" s="110"/>
      <c r="C19" s="162"/>
      <c r="D19" s="162"/>
      <c r="E19" s="162"/>
      <c r="F19" s="162"/>
      <c r="G19" s="162"/>
      <c r="H19" s="162"/>
      <c r="I19" s="162"/>
      <c r="J19" s="162"/>
      <c r="K19" s="162"/>
      <c r="L19" s="162"/>
      <c r="M19" s="162"/>
      <c r="N19" s="163"/>
      <c r="O19" s="162"/>
      <c r="P19" s="162"/>
      <c r="Q19" s="163"/>
    </row>
    <row r="20" spans="2:19" s="206" customFormat="1" ht="12.6" thickBot="1">
      <c r="B20" s="305" t="s">
        <v>10</v>
      </c>
      <c r="C20" s="316" t="s">
        <v>81</v>
      </c>
      <c r="D20" s="316" t="s">
        <v>91</v>
      </c>
      <c r="E20" s="316" t="s">
        <v>93</v>
      </c>
      <c r="F20" s="232" t="s">
        <v>98</v>
      </c>
      <c r="G20" s="232" t="s">
        <v>102</v>
      </c>
      <c r="H20" s="232" t="s">
        <v>103</v>
      </c>
      <c r="I20" s="232" t="s">
        <v>104</v>
      </c>
      <c r="J20" s="232" t="s">
        <v>105</v>
      </c>
      <c r="K20" s="232" t="s">
        <v>134</v>
      </c>
      <c r="L20" s="232" t="s">
        <v>139</v>
      </c>
      <c r="M20" s="232" t="s">
        <v>180</v>
      </c>
      <c r="N20" s="306" t="s">
        <v>193</v>
      </c>
      <c r="O20" s="232" t="s">
        <v>99</v>
      </c>
      <c r="P20" s="232" t="s">
        <v>106</v>
      </c>
      <c r="Q20" s="306" t="s">
        <v>135</v>
      </c>
    </row>
    <row r="21" spans="2:19" s="206" customFormat="1" ht="12">
      <c r="B21" s="110" t="s">
        <v>31</v>
      </c>
      <c r="C21" s="214">
        <v>11</v>
      </c>
      <c r="D21" s="214">
        <v>11</v>
      </c>
      <c r="E21" s="214">
        <v>11</v>
      </c>
      <c r="F21" s="214">
        <v>11.2566256</v>
      </c>
      <c r="G21" s="214">
        <v>10.083812589999999</v>
      </c>
      <c r="H21" s="214">
        <v>10.362842029999999</v>
      </c>
      <c r="I21" s="214">
        <v>10.29081991</v>
      </c>
      <c r="J21" s="214">
        <v>10.44621358</v>
      </c>
      <c r="K21" s="214">
        <v>10.897205790000001</v>
      </c>
      <c r="L21" s="214">
        <v>10.474204480000001</v>
      </c>
      <c r="M21" s="214">
        <v>10.598534879999999</v>
      </c>
      <c r="N21" s="117">
        <v>10.57851664</v>
      </c>
      <c r="O21" s="214">
        <v>44.7</v>
      </c>
      <c r="P21" s="214">
        <v>41.183688109999999</v>
      </c>
      <c r="Q21" s="242">
        <v>42.548461790000005</v>
      </c>
    </row>
    <row r="22" spans="2:19" s="206" customFormat="1" ht="12">
      <c r="B22" s="213" t="s">
        <v>35</v>
      </c>
      <c r="C22" s="214">
        <v>11</v>
      </c>
      <c r="D22" s="214">
        <v>11</v>
      </c>
      <c r="E22" s="214">
        <v>11</v>
      </c>
      <c r="F22" s="214">
        <v>11.2566256</v>
      </c>
      <c r="G22" s="214">
        <v>10.083812589999999</v>
      </c>
      <c r="H22" s="214">
        <v>10.362842029999999</v>
      </c>
      <c r="I22" s="214">
        <v>10.29081991</v>
      </c>
      <c r="J22" s="214">
        <v>10.44621358</v>
      </c>
      <c r="K22" s="214">
        <v>10.897205790000001</v>
      </c>
      <c r="L22" s="214">
        <v>10.474204480000001</v>
      </c>
      <c r="M22" s="214">
        <v>10.59853489</v>
      </c>
      <c r="N22" s="388">
        <v>10.57851657</v>
      </c>
      <c r="O22" s="214">
        <v>44.7</v>
      </c>
      <c r="P22" s="214">
        <v>41.183688109999999</v>
      </c>
      <c r="Q22" s="242">
        <v>42.54846173</v>
      </c>
    </row>
    <row r="23" spans="2:19" s="206" customFormat="1" ht="12">
      <c r="B23" s="164" t="s">
        <v>32</v>
      </c>
      <c r="C23" s="214">
        <v>5.7539999999999996</v>
      </c>
      <c r="D23" s="214">
        <v>6.1109999999999998</v>
      </c>
      <c r="E23" s="214">
        <v>6.0720000000000001</v>
      </c>
      <c r="F23" s="214">
        <v>6.1027878885357421</v>
      </c>
      <c r="G23" s="214">
        <v>5.6006977538491807</v>
      </c>
      <c r="H23" s="214">
        <v>6.0395661801188503</v>
      </c>
      <c r="I23" s="214">
        <v>5.913061641373675</v>
      </c>
      <c r="J23" s="214">
        <v>5.9494712152492806</v>
      </c>
      <c r="K23" s="214">
        <v>6.3128440325758399</v>
      </c>
      <c r="L23" s="214">
        <v>6.4919661038955807</v>
      </c>
      <c r="M23" s="214">
        <v>6.4117038830117199</v>
      </c>
      <c r="N23" s="388">
        <v>6.3231514106852496</v>
      </c>
      <c r="O23" s="214">
        <v>24</v>
      </c>
      <c r="P23" s="214">
        <v>23.502796790590985</v>
      </c>
      <c r="Q23" s="391">
        <v>25.539665430168391</v>
      </c>
    </row>
    <row r="24" spans="2:19" s="206" customFormat="1" ht="12">
      <c r="B24" s="164" t="s">
        <v>69</v>
      </c>
      <c r="C24" s="223">
        <v>0.82697299999999996</v>
      </c>
      <c r="D24" s="223">
        <v>0.81732099999999996</v>
      </c>
      <c r="E24" s="223">
        <v>0.80439400000000005</v>
      </c>
      <c r="F24" s="223">
        <v>0.80955299999999997</v>
      </c>
      <c r="G24" s="223">
        <v>0.81482399999999999</v>
      </c>
      <c r="H24" s="223">
        <v>0.80828800000000001</v>
      </c>
      <c r="I24" s="223">
        <v>0.8</v>
      </c>
      <c r="J24" s="223">
        <v>0.81767900000000004</v>
      </c>
      <c r="K24" s="223">
        <v>0.81782200000000005</v>
      </c>
      <c r="L24" s="223">
        <v>0.80788800000000005</v>
      </c>
      <c r="M24" s="223">
        <v>0.80474699999999999</v>
      </c>
      <c r="N24" s="389">
        <v>0.82384000000000002</v>
      </c>
      <c r="O24" s="223">
        <v>0.8</v>
      </c>
      <c r="P24" s="223">
        <v>0.81767900000000004</v>
      </c>
      <c r="Q24" s="392">
        <v>0.82384000000000002</v>
      </c>
    </row>
    <row r="25" spans="2:19" s="206" customFormat="1" ht="12.6" thickBot="1">
      <c r="B25" s="165" t="s">
        <v>61</v>
      </c>
      <c r="C25" s="166">
        <v>2.3385769000550001</v>
      </c>
      <c r="D25" s="166">
        <v>2.4775046098439999</v>
      </c>
      <c r="E25" s="166">
        <v>2.4951776778274461</v>
      </c>
      <c r="F25" s="166">
        <v>2.5208899369457098</v>
      </c>
      <c r="G25" s="166">
        <v>2.2986034046074901</v>
      </c>
      <c r="H25" s="166">
        <v>2.4806528775664001</v>
      </c>
      <c r="I25" s="166">
        <v>2.4510790941977536</v>
      </c>
      <c r="J25" s="166">
        <v>2.481677080881223</v>
      </c>
      <c r="K25" s="166">
        <v>2.5676821054059848</v>
      </c>
      <c r="L25" s="166">
        <v>2.6274491373065105</v>
      </c>
      <c r="M25" s="166">
        <v>2.6716859557215549</v>
      </c>
      <c r="N25" s="390">
        <v>2.5923498491428334</v>
      </c>
      <c r="O25" s="166" t="s">
        <v>14</v>
      </c>
      <c r="P25" s="166" t="s">
        <v>100</v>
      </c>
      <c r="Q25" s="393" t="s">
        <v>100</v>
      </c>
    </row>
    <row r="26" spans="2:19" s="206" customFormat="1" ht="12.6" thickTop="1">
      <c r="C26" s="167"/>
      <c r="D26" s="167"/>
      <c r="E26" s="167"/>
      <c r="F26" s="167"/>
      <c r="G26" s="167"/>
      <c r="H26" s="167"/>
      <c r="I26" s="167"/>
      <c r="J26" s="167"/>
      <c r="K26" s="167"/>
      <c r="L26" s="167"/>
      <c r="M26" s="167"/>
      <c r="N26" s="167"/>
      <c r="O26" s="168"/>
      <c r="P26" s="168"/>
      <c r="Q26" s="168"/>
    </row>
    <row r="27" spans="2:19" ht="12.6" thickBot="1">
      <c r="B27" s="83" t="s">
        <v>172</v>
      </c>
      <c r="C27" s="169"/>
      <c r="D27" s="169"/>
      <c r="E27" s="169"/>
      <c r="F27" s="169"/>
      <c r="G27" s="169"/>
      <c r="H27" s="169"/>
      <c r="I27" s="169"/>
      <c r="J27" s="169"/>
      <c r="K27" s="169"/>
      <c r="L27" s="169"/>
      <c r="M27" s="169"/>
      <c r="N27" s="169"/>
      <c r="O27" s="170"/>
      <c r="P27" s="169"/>
      <c r="Q27" s="169"/>
    </row>
    <row r="28" spans="2:19" s="106" customFormat="1" ht="13.2" thickTop="1" thickBot="1">
      <c r="B28" s="68" t="s">
        <v>1</v>
      </c>
      <c r="C28" s="85" t="s">
        <v>81</v>
      </c>
      <c r="D28" s="85" t="s">
        <v>91</v>
      </c>
      <c r="E28" s="85" t="s">
        <v>93</v>
      </c>
      <c r="F28" s="85" t="s">
        <v>98</v>
      </c>
      <c r="G28" s="85" t="s">
        <v>102</v>
      </c>
      <c r="H28" s="85" t="s">
        <v>103</v>
      </c>
      <c r="I28" s="85" t="s">
        <v>104</v>
      </c>
      <c r="J28" s="85" t="s">
        <v>105</v>
      </c>
      <c r="K28" s="85" t="s">
        <v>134</v>
      </c>
      <c r="L28" s="85" t="s">
        <v>139</v>
      </c>
      <c r="M28" s="85" t="s">
        <v>180</v>
      </c>
      <c r="N28" s="304" t="s">
        <v>193</v>
      </c>
      <c r="O28" s="85" t="s">
        <v>99</v>
      </c>
      <c r="P28" s="85" t="s">
        <v>106</v>
      </c>
      <c r="Q28" s="304" t="s">
        <v>135</v>
      </c>
    </row>
    <row r="29" spans="2:19" ht="12">
      <c r="B29" s="110" t="s">
        <v>29</v>
      </c>
      <c r="C29" s="214">
        <v>3092.0267764200003</v>
      </c>
      <c r="D29" s="214">
        <v>3314.9910114600002</v>
      </c>
      <c r="E29" s="214">
        <v>3595.4872661100003</v>
      </c>
      <c r="F29" s="214">
        <v>3472.2355055900002</v>
      </c>
      <c r="G29" s="214">
        <v>3467.8103635399998</v>
      </c>
      <c r="H29" s="214">
        <v>3688.8251329999998</v>
      </c>
      <c r="I29" s="214">
        <v>3922.4107373100005</v>
      </c>
      <c r="J29" s="214">
        <v>3881.0578853199995</v>
      </c>
      <c r="K29" s="214">
        <v>3870.5707014900004</v>
      </c>
      <c r="L29" s="214">
        <v>4058.2658516199999</v>
      </c>
      <c r="M29" s="214">
        <v>4316.2366833300002</v>
      </c>
      <c r="N29" s="146">
        <v>4297.2935196000008</v>
      </c>
      <c r="O29" s="214">
        <v>13475</v>
      </c>
      <c r="P29" s="214">
        <v>14960.104119169999</v>
      </c>
      <c r="Q29" s="242">
        <v>16542.366756040003</v>
      </c>
      <c r="R29" s="168"/>
      <c r="S29" s="168"/>
    </row>
    <row r="30" spans="2:19" ht="12">
      <c r="B30" s="110" t="s">
        <v>3</v>
      </c>
      <c r="C30" s="214">
        <v>1277.5228732966002</v>
      </c>
      <c r="D30" s="214">
        <v>1512.4212675111999</v>
      </c>
      <c r="E30" s="214">
        <v>1835.49157374489</v>
      </c>
      <c r="F30" s="214">
        <v>1706.2310838300004</v>
      </c>
      <c r="G30" s="214">
        <v>1821.5087134</v>
      </c>
      <c r="H30" s="214">
        <v>2026.5854702800002</v>
      </c>
      <c r="I30" s="214">
        <v>2170.4817759000007</v>
      </c>
      <c r="J30" s="214">
        <v>1792.7273877099994</v>
      </c>
      <c r="K30" s="214">
        <v>2072.9814702700005</v>
      </c>
      <c r="L30" s="214">
        <v>2305.19265404</v>
      </c>
      <c r="M30" s="214">
        <v>2349.22689889</v>
      </c>
      <c r="N30" s="242">
        <v>2494.0966099299999</v>
      </c>
      <c r="O30" s="214">
        <v>6332</v>
      </c>
      <c r="P30" s="214">
        <v>7811.3033472900006</v>
      </c>
      <c r="Q30" s="242">
        <v>9221.4976331300004</v>
      </c>
      <c r="R30" s="168"/>
      <c r="S30" s="168"/>
    </row>
    <row r="31" spans="2:19">
      <c r="B31" s="110" t="s">
        <v>50</v>
      </c>
      <c r="C31" s="216">
        <v>0.41299999999999998</v>
      </c>
      <c r="D31" s="216">
        <v>0.45600000000000002</v>
      </c>
      <c r="E31" s="216">
        <v>0.51</v>
      </c>
      <c r="F31" s="216">
        <v>0.49139267226635847</v>
      </c>
      <c r="G31" s="216">
        <v>0.52526191528552124</v>
      </c>
      <c r="H31" s="216">
        <v>0.54938507443746598</v>
      </c>
      <c r="I31" s="216">
        <v>0.55335402670973788</v>
      </c>
      <c r="J31" s="216">
        <v>0.46191719904280332</v>
      </c>
      <c r="K31" s="216">
        <v>0.53557514644338966</v>
      </c>
      <c r="L31" s="216">
        <v>0.56802406208055611</v>
      </c>
      <c r="M31" s="216">
        <v>0.54427666303914513</v>
      </c>
      <c r="N31" s="243">
        <v>0.58038777164147604</v>
      </c>
      <c r="O31" s="216">
        <v>0.47</v>
      </c>
      <c r="P31" s="216">
        <v>0.52214231164878944</v>
      </c>
      <c r="Q31" s="243">
        <v>0.55744729693911643</v>
      </c>
    </row>
    <row r="32" spans="2:19" ht="12">
      <c r="B32" s="110" t="s">
        <v>36</v>
      </c>
      <c r="C32" s="214">
        <v>1033.1848892641672</v>
      </c>
      <c r="D32" s="214">
        <v>3998.7125239966658</v>
      </c>
      <c r="E32" s="214">
        <v>832.91814800000031</v>
      </c>
      <c r="F32" s="214">
        <v>875.41398299999992</v>
      </c>
      <c r="G32" s="214">
        <v>263.87186552999975</v>
      </c>
      <c r="H32" s="214">
        <v>744.57781200000022</v>
      </c>
      <c r="I32" s="214">
        <v>867.75078699999983</v>
      </c>
      <c r="J32" s="214">
        <v>846.67577599999993</v>
      </c>
      <c r="K32" s="214">
        <v>781.62684031999993</v>
      </c>
      <c r="L32" s="214">
        <v>1008.9028528400002</v>
      </c>
      <c r="M32" s="214">
        <v>697.15390966799998</v>
      </c>
      <c r="N32" s="242">
        <v>535.36340504999862</v>
      </c>
      <c r="O32" s="214">
        <v>6740</v>
      </c>
      <c r="P32" s="214">
        <v>2722.8762405299999</v>
      </c>
      <c r="Q32" s="242">
        <v>3023.0470078779986</v>
      </c>
      <c r="R32" s="168"/>
      <c r="S32" s="168"/>
    </row>
    <row r="33" spans="2:19" ht="12">
      <c r="B33" s="110" t="s">
        <v>67</v>
      </c>
      <c r="C33" s="214">
        <v>742.24088900000004</v>
      </c>
      <c r="D33" s="214">
        <v>1176.3575899966656</v>
      </c>
      <c r="E33" s="214">
        <v>778.21214800000041</v>
      </c>
      <c r="F33" s="214">
        <v>868.88428299999987</v>
      </c>
      <c r="G33" s="214">
        <v>248.70038552999975</v>
      </c>
      <c r="H33" s="214">
        <v>726.75229200000024</v>
      </c>
      <c r="I33" s="214">
        <v>860.3939069999999</v>
      </c>
      <c r="J33" s="214">
        <v>835.95149599999991</v>
      </c>
      <c r="K33" s="214">
        <v>736.81396031999998</v>
      </c>
      <c r="L33" s="214">
        <v>704.78265784000018</v>
      </c>
      <c r="M33" s="214">
        <v>642.85420966799995</v>
      </c>
      <c r="N33" s="242">
        <v>533.60288504999869</v>
      </c>
      <c r="O33" s="214">
        <v>3566</v>
      </c>
      <c r="P33" s="214">
        <v>2671.7980805299994</v>
      </c>
      <c r="Q33" s="242">
        <v>2618.0537128779988</v>
      </c>
      <c r="R33" s="168"/>
      <c r="S33" s="168"/>
    </row>
    <row r="34" spans="2:19">
      <c r="B34" s="110"/>
      <c r="C34" s="223"/>
      <c r="D34" s="223"/>
      <c r="E34" s="223"/>
      <c r="F34" s="223"/>
      <c r="G34" s="223"/>
      <c r="H34" s="223"/>
      <c r="I34" s="223"/>
      <c r="J34" s="223"/>
      <c r="K34" s="223"/>
      <c r="L34" s="223"/>
      <c r="M34" s="223"/>
      <c r="N34" s="245"/>
      <c r="O34" s="223"/>
      <c r="P34" s="223"/>
      <c r="Q34" s="245"/>
    </row>
    <row r="35" spans="2:19" s="106" customFormat="1" ht="12" thickBot="1">
      <c r="B35" s="305" t="s">
        <v>2</v>
      </c>
      <c r="C35" s="314" t="s">
        <v>81</v>
      </c>
      <c r="D35" s="314" t="s">
        <v>91</v>
      </c>
      <c r="E35" s="314" t="s">
        <v>93</v>
      </c>
      <c r="F35" s="314" t="s">
        <v>98</v>
      </c>
      <c r="G35" s="232" t="s">
        <v>102</v>
      </c>
      <c r="H35" s="232" t="s">
        <v>103</v>
      </c>
      <c r="I35" s="232" t="s">
        <v>104</v>
      </c>
      <c r="J35" s="232" t="s">
        <v>105</v>
      </c>
      <c r="K35" s="232" t="s">
        <v>134</v>
      </c>
      <c r="L35" s="232" t="s">
        <v>139</v>
      </c>
      <c r="M35" s="232" t="s">
        <v>180</v>
      </c>
      <c r="N35" s="306" t="s">
        <v>193</v>
      </c>
      <c r="O35" s="232" t="s">
        <v>99</v>
      </c>
      <c r="P35" s="232" t="s">
        <v>106</v>
      </c>
      <c r="Q35" s="306" t="s">
        <v>135</v>
      </c>
    </row>
    <row r="36" spans="2:19" ht="12">
      <c r="B36" s="110" t="s">
        <v>31</v>
      </c>
      <c r="C36" s="214">
        <v>2858.8578049099997</v>
      </c>
      <c r="D36" s="214">
        <v>3077.2208245399997</v>
      </c>
      <c r="E36" s="214">
        <v>3357.0308538899999</v>
      </c>
      <c r="F36" s="214">
        <v>3215.0804933300001</v>
      </c>
      <c r="G36" s="214">
        <v>3209.13286767</v>
      </c>
      <c r="H36" s="214">
        <v>3427.04679369</v>
      </c>
      <c r="I36" s="214">
        <v>3661.2576761599998</v>
      </c>
      <c r="J36" s="214">
        <v>3610.6255214400007</v>
      </c>
      <c r="K36" s="214">
        <v>3575.6528604299992</v>
      </c>
      <c r="L36" s="214">
        <v>3781.0975417700001</v>
      </c>
      <c r="M36" s="214">
        <v>4041.68952537</v>
      </c>
      <c r="N36" s="117">
        <v>4012.124644330001</v>
      </c>
      <c r="O36" s="214">
        <v>12508</v>
      </c>
      <c r="P36" s="214">
        <v>13908.06285896</v>
      </c>
      <c r="Q36" s="242">
        <v>15410.5645719</v>
      </c>
      <c r="R36" s="168"/>
      <c r="S36" s="168"/>
    </row>
    <row r="37" spans="2:19" ht="15.75" customHeight="1">
      <c r="B37" s="110" t="s">
        <v>35</v>
      </c>
      <c r="C37" s="214">
        <v>2851.3176343300001</v>
      </c>
      <c r="D37" s="214">
        <v>3069.4826313899998</v>
      </c>
      <c r="E37" s="214">
        <v>3348.0065272600004</v>
      </c>
      <c r="F37" s="214">
        <v>3205.8263385999999</v>
      </c>
      <c r="G37" s="214">
        <v>3199.1884543599999</v>
      </c>
      <c r="H37" s="214">
        <v>3398.5068016</v>
      </c>
      <c r="I37" s="214">
        <v>3652.3683912900001</v>
      </c>
      <c r="J37" s="214">
        <v>3600.5882106800004</v>
      </c>
      <c r="K37" s="214">
        <v>3559.5406776700002</v>
      </c>
      <c r="L37" s="214">
        <v>3768.3508210199998</v>
      </c>
      <c r="M37" s="214">
        <v>4024.1332458400002</v>
      </c>
      <c r="N37" s="242">
        <v>3986.0734740799999</v>
      </c>
      <c r="O37" s="214">
        <v>12475</v>
      </c>
      <c r="P37" s="214">
        <v>13850.651857929999</v>
      </c>
      <c r="Q37" s="242">
        <v>15338.098218610001</v>
      </c>
      <c r="R37" s="168"/>
      <c r="S37" s="168"/>
    </row>
    <row r="38" spans="2:19" ht="12">
      <c r="B38" s="159" t="s">
        <v>37</v>
      </c>
      <c r="C38" s="223">
        <v>281.42209191000001</v>
      </c>
      <c r="D38" s="223">
        <v>303.70756591000003</v>
      </c>
      <c r="E38" s="223">
        <v>408.18134781999998</v>
      </c>
      <c r="F38" s="214">
        <v>449.07009741999997</v>
      </c>
      <c r="G38" s="214">
        <v>496.07</v>
      </c>
      <c r="H38" s="214">
        <v>543.55977933999998</v>
      </c>
      <c r="I38" s="214">
        <v>659.11314588999994</v>
      </c>
      <c r="J38" s="214">
        <v>730.61376504999998</v>
      </c>
      <c r="K38" s="214">
        <v>845.17387684000005</v>
      </c>
      <c r="L38" s="214">
        <v>932.80087151999999</v>
      </c>
      <c r="M38" s="214">
        <v>1123.1094341500002</v>
      </c>
      <c r="N38" s="242">
        <v>1201.71192034</v>
      </c>
      <c r="O38" s="214">
        <v>1442</v>
      </c>
      <c r="P38" s="214">
        <v>2429.3566902799998</v>
      </c>
      <c r="Q38" s="242">
        <v>4102.7961028500004</v>
      </c>
      <c r="R38" s="168"/>
      <c r="S38" s="168"/>
    </row>
    <row r="39" spans="2:19">
      <c r="B39" s="110" t="s">
        <v>68</v>
      </c>
      <c r="C39" s="160">
        <v>26.146151000000042</v>
      </c>
      <c r="D39" s="160">
        <v>26.05547000000006</v>
      </c>
      <c r="E39" s="160">
        <v>25.732944999999997</v>
      </c>
      <c r="F39" s="160">
        <v>25.413511</v>
      </c>
      <c r="G39" s="160">
        <v>25.326093</v>
      </c>
      <c r="H39" s="160">
        <v>25.428473</v>
      </c>
      <c r="I39" s="160">
        <v>26.250554999999999</v>
      </c>
      <c r="J39" s="160">
        <v>26.079004999999999</v>
      </c>
      <c r="K39" s="160">
        <v>26.000247000000002</v>
      </c>
      <c r="L39" s="160">
        <v>26.132186999999998</v>
      </c>
      <c r="M39" s="160">
        <v>26.449183000000001</v>
      </c>
      <c r="N39" s="161">
        <v>26.522144999999998</v>
      </c>
      <c r="O39" s="160">
        <v>25.4</v>
      </c>
      <c r="P39" s="160">
        <v>26.079004999999999</v>
      </c>
      <c r="Q39" s="161">
        <v>26.522144999999998</v>
      </c>
    </row>
    <row r="40" spans="2:19">
      <c r="B40" s="110" t="s">
        <v>197</v>
      </c>
      <c r="C40" s="223">
        <v>36.030187273310048</v>
      </c>
      <c r="D40" s="223">
        <v>38.708776932169648</v>
      </c>
      <c r="E40" s="223">
        <v>42.244087179600498</v>
      </c>
      <c r="F40" s="223">
        <v>40.700000000000003</v>
      </c>
      <c r="G40" s="223">
        <v>41.642537279951966</v>
      </c>
      <c r="H40" s="223">
        <v>43.800768548784369</v>
      </c>
      <c r="I40" s="223">
        <v>46.209540915514133</v>
      </c>
      <c r="J40" s="223">
        <v>45.151761906145076</v>
      </c>
      <c r="K40" s="223">
        <v>44.927042841808351</v>
      </c>
      <c r="L40" s="223">
        <v>47.53618586259244</v>
      </c>
      <c r="M40" s="223">
        <v>50.015292383721963</v>
      </c>
      <c r="N40" s="245">
        <v>49.256215474529917</v>
      </c>
      <c r="O40" s="223" t="s">
        <v>14</v>
      </c>
      <c r="P40" s="223" t="s">
        <v>14</v>
      </c>
      <c r="Q40" s="245" t="s">
        <v>14</v>
      </c>
    </row>
    <row r="41" spans="2:19">
      <c r="B41" s="110" t="s">
        <v>59</v>
      </c>
      <c r="C41" s="162">
        <v>536.29731308253849</v>
      </c>
      <c r="D41" s="162">
        <v>529.73853115702104</v>
      </c>
      <c r="E41" s="162">
        <v>536.55896029750124</v>
      </c>
      <c r="F41" s="162">
        <v>561.65018814332723</v>
      </c>
      <c r="G41" s="162">
        <v>572.42800871031875</v>
      </c>
      <c r="H41" s="162">
        <v>558.69275580865815</v>
      </c>
      <c r="I41" s="162">
        <v>543.99291986332548</v>
      </c>
      <c r="J41" s="162">
        <v>564.89867015470588</v>
      </c>
      <c r="K41" s="162">
        <v>573.61029361459521</v>
      </c>
      <c r="L41" s="162">
        <v>572.76795390032419</v>
      </c>
      <c r="M41" s="162">
        <v>570.18802541035177</v>
      </c>
      <c r="N41" s="242">
        <v>589.31367131751801</v>
      </c>
      <c r="O41" s="160" t="s">
        <v>14</v>
      </c>
      <c r="P41" s="160" t="s">
        <v>14</v>
      </c>
      <c r="Q41" s="161" t="s">
        <v>14</v>
      </c>
    </row>
    <row r="42" spans="2:19">
      <c r="B42" s="110" t="s">
        <v>60</v>
      </c>
      <c r="C42" s="216">
        <v>5.4299170735295721E-2</v>
      </c>
      <c r="D42" s="216">
        <v>4.9851708627975229E-2</v>
      </c>
      <c r="E42" s="216">
        <v>6.5838160909155508E-2</v>
      </c>
      <c r="F42" s="13">
        <v>6.4000000000000001E-2</v>
      </c>
      <c r="G42" s="171">
        <v>4.9921674595647218E-2</v>
      </c>
      <c r="H42" s="171">
        <v>4.4629048744107079E-2</v>
      </c>
      <c r="I42" s="171">
        <v>2.592831273838974E-2</v>
      </c>
      <c r="J42" s="171">
        <v>6.1728896631273032E-2</v>
      </c>
      <c r="K42" s="171">
        <v>5.2582667661970263E-2</v>
      </c>
      <c r="L42" s="171">
        <v>4.4280840599155602E-2</v>
      </c>
      <c r="M42" s="171">
        <v>4.4418812214288061E-2</v>
      </c>
      <c r="N42" s="172">
        <v>4.9923045161337089E-2</v>
      </c>
      <c r="O42" s="160" t="s">
        <v>14</v>
      </c>
      <c r="P42" s="160" t="s">
        <v>14</v>
      </c>
      <c r="Q42" s="161" t="s">
        <v>14</v>
      </c>
    </row>
    <row r="43" spans="2:19">
      <c r="B43" s="104"/>
      <c r="C43" s="173"/>
      <c r="D43" s="173"/>
      <c r="E43" s="173"/>
      <c r="F43" s="173"/>
      <c r="G43" s="173"/>
      <c r="H43" s="173"/>
      <c r="I43" s="173"/>
      <c r="J43" s="173"/>
      <c r="K43" s="173"/>
      <c r="L43" s="173"/>
      <c r="M43" s="173"/>
      <c r="N43" s="174"/>
      <c r="O43" s="173"/>
      <c r="P43" s="173"/>
      <c r="Q43" s="174"/>
    </row>
    <row r="44" spans="2:19" s="106" customFormat="1" ht="12" thickBot="1">
      <c r="B44" s="305" t="s">
        <v>10</v>
      </c>
      <c r="C44" s="316" t="s">
        <v>81</v>
      </c>
      <c r="D44" s="316" t="s">
        <v>91</v>
      </c>
      <c r="E44" s="316" t="s">
        <v>93</v>
      </c>
      <c r="F44" s="316" t="s">
        <v>98</v>
      </c>
      <c r="G44" s="232" t="s">
        <v>102</v>
      </c>
      <c r="H44" s="232" t="s">
        <v>103</v>
      </c>
      <c r="I44" s="232" t="s">
        <v>104</v>
      </c>
      <c r="J44" s="232" t="s">
        <v>105</v>
      </c>
      <c r="K44" s="232" t="s">
        <v>134</v>
      </c>
      <c r="L44" s="232" t="s">
        <v>139</v>
      </c>
      <c r="M44" s="232" t="s">
        <v>180</v>
      </c>
      <c r="N44" s="306" t="s">
        <v>193</v>
      </c>
      <c r="O44" s="232" t="s">
        <v>99</v>
      </c>
      <c r="P44" s="232" t="s">
        <v>106</v>
      </c>
      <c r="Q44" s="306" t="s">
        <v>135</v>
      </c>
    </row>
    <row r="45" spans="2:19">
      <c r="B45" s="110" t="s">
        <v>31</v>
      </c>
      <c r="C45" s="214">
        <v>233.16897150999998</v>
      </c>
      <c r="D45" s="214">
        <v>237.77018691999999</v>
      </c>
      <c r="E45" s="214">
        <v>238.45641222</v>
      </c>
      <c r="F45" s="214">
        <v>257.15501225999998</v>
      </c>
      <c r="G45" s="214">
        <v>258.67749587000003</v>
      </c>
      <c r="H45" s="214">
        <v>261.77833930999998</v>
      </c>
      <c r="I45" s="214">
        <v>261.15306114999998</v>
      </c>
      <c r="J45" s="214">
        <v>270.43236387999997</v>
      </c>
      <c r="K45" s="214">
        <v>294.91784106</v>
      </c>
      <c r="L45" s="214">
        <v>277.16830985000001</v>
      </c>
      <c r="M45" s="214">
        <v>274.54715795999999</v>
      </c>
      <c r="N45" s="117">
        <v>285.16887527</v>
      </c>
      <c r="O45" s="214">
        <v>967</v>
      </c>
      <c r="P45" s="214">
        <v>1052.04126021</v>
      </c>
      <c r="Q45" s="242">
        <v>1131.80218414</v>
      </c>
    </row>
    <row r="46" spans="2:19">
      <c r="B46" s="110" t="s">
        <v>35</v>
      </c>
      <c r="C46" s="214">
        <v>233.16897150999998</v>
      </c>
      <c r="D46" s="214">
        <v>237.77018691999999</v>
      </c>
      <c r="E46" s="214">
        <v>238.45641222</v>
      </c>
      <c r="F46" s="214">
        <v>257.15501225999998</v>
      </c>
      <c r="G46" s="214">
        <v>258.67749587000003</v>
      </c>
      <c r="H46" s="214">
        <v>261.77833930999998</v>
      </c>
      <c r="I46" s="214">
        <v>261.15306114999998</v>
      </c>
      <c r="J46" s="214">
        <v>270.43236387999997</v>
      </c>
      <c r="K46" s="214">
        <v>294.91784106</v>
      </c>
      <c r="L46" s="214">
        <v>277.16830985000001</v>
      </c>
      <c r="M46" s="214">
        <v>274.54715795999999</v>
      </c>
      <c r="N46" s="242">
        <v>285.16887327000001</v>
      </c>
      <c r="O46" s="214">
        <v>967</v>
      </c>
      <c r="P46" s="214">
        <v>1052.04126021</v>
      </c>
      <c r="Q46" s="242">
        <v>1131.80218214</v>
      </c>
    </row>
    <row r="47" spans="2:19">
      <c r="B47" s="175" t="s">
        <v>32</v>
      </c>
      <c r="C47" s="214">
        <v>117.47516899</v>
      </c>
      <c r="D47" s="214">
        <v>131.81422887000002</v>
      </c>
      <c r="E47" s="214">
        <v>131.88465522999996</v>
      </c>
      <c r="F47" s="214">
        <v>142.85650001000005</v>
      </c>
      <c r="G47" s="214">
        <v>147.61311013999901</v>
      </c>
      <c r="H47" s="223">
        <v>150.695027629999</v>
      </c>
      <c r="I47" s="223">
        <v>150</v>
      </c>
      <c r="J47" s="214">
        <v>155.90291846</v>
      </c>
      <c r="K47" s="214">
        <v>170.45688943000002</v>
      </c>
      <c r="L47" s="214">
        <v>169.49809381</v>
      </c>
      <c r="M47" s="214">
        <v>167.400612</v>
      </c>
      <c r="N47" s="391">
        <v>170.44600197</v>
      </c>
      <c r="O47" s="214">
        <v>524</v>
      </c>
      <c r="P47" s="214">
        <v>604.21105622999801</v>
      </c>
      <c r="Q47" s="391">
        <v>677.80159721000007</v>
      </c>
    </row>
    <row r="48" spans="2:19">
      <c r="B48" s="175" t="s">
        <v>69</v>
      </c>
      <c r="C48" s="223">
        <v>0.82697299999999996</v>
      </c>
      <c r="D48" s="223">
        <v>0.81732099999999996</v>
      </c>
      <c r="E48" s="223">
        <v>0.80439400000000005</v>
      </c>
      <c r="F48" s="223">
        <v>0.80955299999999997</v>
      </c>
      <c r="G48" s="223">
        <v>0.81482399999999999</v>
      </c>
      <c r="H48" s="155">
        <v>0.80828800000000001</v>
      </c>
      <c r="I48" s="155">
        <v>0.8</v>
      </c>
      <c r="J48" s="223">
        <v>0.81767900000000004</v>
      </c>
      <c r="K48" s="223">
        <v>0.81782200000000005</v>
      </c>
      <c r="L48" s="223">
        <v>0.80788800000000005</v>
      </c>
      <c r="M48" s="223">
        <v>0.80474699999999999</v>
      </c>
      <c r="N48" s="392">
        <v>0.82384000000000002</v>
      </c>
      <c r="O48" s="223">
        <v>0.8</v>
      </c>
      <c r="P48" s="223">
        <v>0.81767900000000004</v>
      </c>
      <c r="Q48" s="392">
        <v>0.82384000000000002</v>
      </c>
    </row>
    <row r="49" spans="2:17" ht="12" thickBot="1">
      <c r="B49" s="139" t="s">
        <v>65</v>
      </c>
      <c r="C49" s="156">
        <v>47.746593267689001</v>
      </c>
      <c r="D49" s="156">
        <v>53.443090213794001</v>
      </c>
      <c r="E49" s="156">
        <v>54.2</v>
      </c>
      <c r="F49" s="156">
        <v>59</v>
      </c>
      <c r="G49" s="156">
        <v>60.5824510525158</v>
      </c>
      <c r="H49" s="166">
        <v>61.895514144022698</v>
      </c>
      <c r="I49" s="371">
        <v>62.177918382777214</v>
      </c>
      <c r="J49" s="156">
        <v>64.249631090799426</v>
      </c>
      <c r="K49" s="156">
        <v>69.482028006504848</v>
      </c>
      <c r="L49" s="156">
        <v>69.507310163969379</v>
      </c>
      <c r="M49" s="156">
        <v>69.203761545545021</v>
      </c>
      <c r="N49" s="393">
        <v>69.772550057196824</v>
      </c>
      <c r="O49" s="166" t="s">
        <v>14</v>
      </c>
      <c r="P49" s="166" t="s">
        <v>100</v>
      </c>
      <c r="Q49" s="393" t="s">
        <v>100</v>
      </c>
    </row>
    <row r="50" spans="2:17" ht="12" thickTop="1"/>
    <row r="51" spans="2:17">
      <c r="B51" s="105" t="s">
        <v>171</v>
      </c>
    </row>
    <row r="52" spans="2:17">
      <c r="B52" s="105"/>
      <c r="C52" s="313"/>
      <c r="D52" s="313"/>
      <c r="E52" s="313"/>
      <c r="F52" s="313"/>
      <c r="G52" s="313"/>
      <c r="H52" s="313"/>
      <c r="I52" s="313"/>
      <c r="J52" s="313"/>
      <c r="K52" s="313"/>
      <c r="L52" s="313"/>
      <c r="M52" s="313"/>
      <c r="N52" s="313"/>
      <c r="O52" s="313"/>
      <c r="P52" s="313"/>
      <c r="Q52" s="313"/>
    </row>
    <row r="53" spans="2:17">
      <c r="B53" s="105"/>
      <c r="C53" s="313"/>
      <c r="D53" s="313"/>
      <c r="E53" s="313"/>
      <c r="F53" s="313"/>
      <c r="G53" s="313"/>
      <c r="H53" s="313"/>
      <c r="I53" s="313"/>
      <c r="J53" s="313"/>
      <c r="K53" s="313"/>
      <c r="L53" s="313"/>
      <c r="M53" s="313"/>
      <c r="N53" s="313"/>
      <c r="O53" s="313"/>
      <c r="P53" s="313"/>
      <c r="Q53" s="313"/>
    </row>
  </sheetData>
  <hyperlinks>
    <hyperlink ref="B2" location="Index!A1" display="index page" xr:uid="{00000000-0004-0000-0800-000000000000}"/>
  </hyperlink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Index</vt:lpstr>
      <vt:lpstr>Consolidated VEON ltd</vt:lpstr>
      <vt:lpstr>Customers</vt:lpstr>
      <vt:lpstr>EBITDA reconciliation</vt:lpstr>
      <vt:lpstr>Russia</vt:lpstr>
      <vt:lpstr>Pakistan</vt:lpstr>
      <vt:lpstr>Algeria</vt:lpstr>
      <vt:lpstr>Bangladesh</vt:lpstr>
      <vt:lpstr>Ukraine</vt:lpstr>
      <vt:lpstr>Uzbekistan</vt:lpstr>
      <vt:lpstr>Italy</vt:lpstr>
      <vt:lpstr>Laos</vt:lpstr>
      <vt:lpstr>Algeria!Print_Area</vt:lpstr>
      <vt:lpstr>Bangladesh!Print_Area</vt:lpstr>
      <vt:lpstr>'Consolidated VEON ltd'!Print_Area</vt:lpstr>
      <vt:lpstr>Customers!Print_Area</vt:lpstr>
      <vt:lpstr>'EBITDA reconciliation'!Print_Area</vt:lpstr>
      <vt:lpstr>Index!Print_Area</vt:lpstr>
      <vt:lpstr>Italy!Print_Area</vt:lpstr>
      <vt:lpstr>Laos!Print_Area</vt:lpstr>
      <vt:lpstr>Pakistan!Print_Area</vt:lpstr>
      <vt:lpstr>Russia!Print_Area</vt:lpstr>
      <vt:lpstr>Ukraine!Print_Area</vt:lpstr>
      <vt:lpstr>Uzbekistan!Print_Area</vt:lpstr>
    </vt:vector>
  </TitlesOfParts>
  <Company>setict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VimpelCom</dc:creator>
  <cp:lastModifiedBy>Lucy Herrick</cp:lastModifiedBy>
  <cp:lastPrinted>2018-02-22T09:13:37Z</cp:lastPrinted>
  <dcterms:created xsi:type="dcterms:W3CDTF">2011-07-27T15:15:07Z</dcterms:created>
  <dcterms:modified xsi:type="dcterms:W3CDTF">2018-07-06T10:56:23Z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